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https://informaplc.sharepoint.com/teams/TechFestivalsOperations/Shared Documents/Events Working Folder/2026 Events/ATF 2026/SPEX/Exhibitor Manuals/Order Forms/CTICC/"/>
    </mc:Choice>
  </mc:AlternateContent>
  <xr:revisionPtr revIDLastSave="30" documentId="13_ncr:1_{2D251C11-B1C8-4DD7-824B-4B1EEF02F684}" xr6:coauthVersionLast="47" xr6:coauthVersionMax="47" xr10:uidLastSave="{2F0FAF38-7090-4E0C-9692-B37823F52EC3}"/>
  <bookViews>
    <workbookView xWindow="28680" yWindow="-120" windowWidth="29040" windowHeight="15720" tabRatio="925" xr2:uid="{00000000-000D-0000-FFFF-FFFF00000000}"/>
  </bookViews>
  <sheets>
    <sheet name="Information Technology" sheetId="22" r:id="rId1"/>
  </sheets>
  <definedNames>
    <definedName name="_xlnm.Print_Area" localSheetId="0">'Information Technology'!$A$1:$G$68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2" l="1"/>
  <c r="G35" i="22"/>
  <c r="G36" i="22"/>
  <c r="G34" i="22"/>
  <c r="G22" i="22"/>
  <c r="G23" i="22"/>
  <c r="G24" i="22"/>
  <c r="G25" i="22"/>
  <c r="G26" i="22"/>
  <c r="G40" i="22" l="1"/>
  <c r="G43" i="22" l="1"/>
  <c r="G44" i="22" s="1"/>
  <c r="G45" i="22" s="1"/>
</calcChain>
</file>

<file path=xl/sharedStrings.xml><?xml version="1.0" encoding="utf-8"?>
<sst xmlns="http://schemas.openxmlformats.org/spreadsheetml/2006/main" count="81" uniqueCount="71">
  <si>
    <t>INFORMATION TECHNOLOGY ORDER FORM 2026</t>
  </si>
  <si>
    <t xml:space="preserve">Compiled by: </t>
  </si>
  <si>
    <t>Doc No:</t>
  </si>
  <si>
    <r>
      <rPr>
        <b/>
        <sz val="8"/>
        <color theme="1"/>
        <rFont val="Century Gothic"/>
        <family val="1"/>
      </rPr>
      <t>Authorised by:</t>
    </r>
    <r>
      <rPr>
        <sz val="8"/>
        <color theme="1"/>
        <rFont val="Century Gothic"/>
        <family val="2"/>
      </rPr>
      <t xml:space="preserve">       </t>
    </r>
  </si>
  <si>
    <r>
      <rPr>
        <b/>
        <sz val="8"/>
        <color theme="1"/>
        <rFont val="Century Gothic"/>
        <family val="1"/>
      </rPr>
      <t>Date of Update:</t>
    </r>
    <r>
      <rPr>
        <sz val="8"/>
        <color theme="1"/>
        <rFont val="Century Gothic"/>
        <family val="2"/>
      </rPr>
      <t xml:space="preserve">    </t>
    </r>
  </si>
  <si>
    <t>Company Name (Bill To):</t>
  </si>
  <si>
    <t>Event</t>
  </si>
  <si>
    <t>Street Address:</t>
  </si>
  <si>
    <t>Exhibiting Company Name</t>
  </si>
  <si>
    <t>Stand No./Room</t>
  </si>
  <si>
    <t>Postal Code:</t>
  </si>
  <si>
    <t>Office No</t>
  </si>
  <si>
    <t>VAT No.:</t>
  </si>
  <si>
    <t>Mobile No</t>
  </si>
  <si>
    <t>Authorised By:</t>
  </si>
  <si>
    <t>Email Address</t>
  </si>
  <si>
    <t>Signature:</t>
  </si>
  <si>
    <t>Quote Date:</t>
  </si>
  <si>
    <t>Dates Required</t>
  </si>
  <si>
    <t xml:space="preserve">EQUIPMENT ORDER FORM - Please enquire for items not listed                                                              </t>
  </si>
  <si>
    <t xml:space="preserve">Late Order Surcharge (20%): From 20  Days before event start date 
Late Order Surcharge (50%): From 10  Days before event start date </t>
  </si>
  <si>
    <t>PREMIER BANDWIDTH - Ordered for premier connections (below)</t>
  </si>
  <si>
    <t>INTERNET BANDWIDTH</t>
  </si>
  <si>
    <t>Delivery ./ Set Up costs per item</t>
  </si>
  <si>
    <t>No of Items</t>
  </si>
  <si>
    <t>Unit Price ZAR</t>
  </si>
  <si>
    <t>Amount of Days (incl testing)</t>
  </si>
  <si>
    <t>Total Cost</t>
  </si>
  <si>
    <r>
      <rPr>
        <b/>
        <sz val="8"/>
        <rFont val="Century Gothic"/>
        <family val="2"/>
      </rPr>
      <t>20Mbps Dedicated Broadband Internet Connection (Uncapped) - per day</t>
    </r>
    <r>
      <rPr>
        <sz val="8"/>
        <rFont val="Century Gothic"/>
        <family val="2"/>
      </rPr>
      <t xml:space="preserve">
(on </t>
    </r>
    <r>
      <rPr>
        <b/>
        <sz val="8"/>
        <color rgb="FFDD0806"/>
        <rFont val="Century Gothic"/>
        <family val="2"/>
      </rPr>
      <t xml:space="preserve">20Mbps international uncontested </t>
    </r>
    <r>
      <rPr>
        <sz val="8"/>
        <rFont val="Century Gothic"/>
        <family val="2"/>
      </rPr>
      <t>- on private VLAN)</t>
    </r>
  </si>
  <si>
    <r>
      <rPr>
        <b/>
        <sz val="8"/>
        <rFont val="Century Gothic"/>
        <family val="2"/>
      </rPr>
      <t>40Mbps Dedicated Broadband Internet Connection (Uncapped) - per day</t>
    </r>
    <r>
      <rPr>
        <sz val="8"/>
        <rFont val="Century Gothic"/>
        <family val="2"/>
      </rPr>
      <t xml:space="preserve">
(on </t>
    </r>
    <r>
      <rPr>
        <b/>
        <sz val="8"/>
        <color rgb="FFDD0806"/>
        <rFont val="Century Gothic"/>
        <family val="2"/>
      </rPr>
      <t xml:space="preserve">40Mbps international uncontested </t>
    </r>
    <r>
      <rPr>
        <sz val="8"/>
        <rFont val="Century Gothic"/>
        <family val="2"/>
      </rPr>
      <t>- on private VLAN)</t>
    </r>
  </si>
  <si>
    <r>
      <rPr>
        <b/>
        <sz val="8"/>
        <rFont val="Century Gothic"/>
        <family val="2"/>
      </rPr>
      <t>60Mbps Dedicated Broadband Internet Connection (Uncapped) - per day</t>
    </r>
    <r>
      <rPr>
        <sz val="8"/>
        <rFont val="Century Gothic"/>
        <family val="2"/>
      </rPr>
      <t xml:space="preserve">
(on </t>
    </r>
    <r>
      <rPr>
        <b/>
        <sz val="8"/>
        <color rgb="FFDD0806"/>
        <rFont val="Century Gothic"/>
        <family val="2"/>
      </rPr>
      <t xml:space="preserve">60Mbps international uncontested </t>
    </r>
    <r>
      <rPr>
        <sz val="8"/>
        <rFont val="Century Gothic"/>
        <family val="2"/>
      </rPr>
      <t>- on private VLAN)</t>
    </r>
  </si>
  <si>
    <r>
      <rPr>
        <b/>
        <sz val="8"/>
        <rFont val="Century Gothic"/>
        <family val="2"/>
      </rPr>
      <t>80Mbps Dedicated Broadband Internet Connection (Uncapped) - per day</t>
    </r>
    <r>
      <rPr>
        <sz val="8"/>
        <rFont val="Century Gothic"/>
        <family val="2"/>
      </rPr>
      <t xml:space="preserve">
(on</t>
    </r>
    <r>
      <rPr>
        <b/>
        <sz val="8"/>
        <color rgb="FFDD0806"/>
        <rFont val="Century Gothic"/>
        <family val="2"/>
      </rPr>
      <t xml:space="preserve"> 80Mbps international uncontested </t>
    </r>
    <r>
      <rPr>
        <sz val="8"/>
        <rFont val="Century Gothic"/>
        <family val="2"/>
      </rPr>
      <t>- on private VLAN)</t>
    </r>
  </si>
  <si>
    <r>
      <rPr>
        <b/>
        <sz val="8"/>
        <rFont val="Century Gothic"/>
        <family val="2"/>
      </rPr>
      <t>100Mbps Dedicated Broadband Internet Connection (Uncapped) - per day</t>
    </r>
    <r>
      <rPr>
        <sz val="8"/>
        <rFont val="Century Gothic"/>
        <family val="2"/>
      </rPr>
      <t xml:space="preserve">
(on </t>
    </r>
    <r>
      <rPr>
        <b/>
        <sz val="8"/>
        <color rgb="FFDD0806"/>
        <rFont val="Century Gothic"/>
        <family val="2"/>
      </rPr>
      <t xml:space="preserve">100Mbps international uncontested </t>
    </r>
    <r>
      <rPr>
        <sz val="8"/>
        <rFont val="Century Gothic"/>
        <family val="2"/>
      </rPr>
      <t>- on private VLAN)</t>
    </r>
  </si>
  <si>
    <t>PREMIER CONNECTIONS - Add internet if required (above)</t>
  </si>
  <si>
    <t>Wired Connections - Please submit a stand plan indicating the desired location of all cabled connections required *See note below</t>
  </si>
  <si>
    <t>Description</t>
  </si>
  <si>
    <t>Delivery / Set Up costs per item</t>
  </si>
  <si>
    <t>Delivery Date &amp; Time</t>
  </si>
  <si>
    <r>
      <rPr>
        <b/>
        <sz val="8"/>
        <color theme="1"/>
        <rFont val="Century Gothic"/>
        <family val="2"/>
      </rPr>
      <t xml:space="preserve">Cabled CAT5 Ethernet Connection
(CAT5 or CAT6 Ethernet)
</t>
    </r>
    <r>
      <rPr>
        <sz val="8"/>
        <color theme="1"/>
        <rFont val="Century Gothic"/>
        <family val="2"/>
      </rPr>
      <t xml:space="preserve">
On dedicated VLAN - for duration - to be ordered per connected device
(all cables and switch's will be provided)
- add internet if required</t>
    </r>
  </si>
  <si>
    <t>Wireless Connections - (*5GHz (802.11a/n) frequency range only)</t>
  </si>
  <si>
    <r>
      <rPr>
        <b/>
        <sz val="8"/>
        <rFont val="Century Gothic"/>
        <family val="2"/>
      </rPr>
      <t xml:space="preserve">Standard Wireless Base Station - per day
</t>
    </r>
    <r>
      <rPr>
        <b/>
        <sz val="8"/>
        <color rgb="FFFF0000"/>
        <rFont val="Century Gothic"/>
        <family val="2"/>
      </rPr>
      <t xml:space="preserve"> (Maximum of 20 concurrent connections per station)</t>
    </r>
    <r>
      <rPr>
        <sz val="8"/>
        <rFont val="Century Gothic"/>
        <family val="2"/>
      </rPr>
      <t xml:space="preserve">
Network Name (SSID) : ……………………………....…(max 28 char)
Passphrase (to connect) : ……………….……………….(min 8 char)</t>
    </r>
  </si>
  <si>
    <r>
      <rPr>
        <b/>
        <sz val="8"/>
        <rFont val="Century Gothic"/>
        <family val="2"/>
      </rPr>
      <t xml:space="preserve">Standard Wireless Base Station - per day
</t>
    </r>
    <r>
      <rPr>
        <b/>
        <sz val="8"/>
        <color rgb="FFFF0000"/>
        <rFont val="Century Gothic"/>
        <family val="2"/>
      </rPr>
      <t xml:space="preserve"> (Maximum of 50 concurrent connections per station)</t>
    </r>
    <r>
      <rPr>
        <b/>
        <sz val="8"/>
        <rFont val="Century Gothic"/>
        <family val="2"/>
      </rPr>
      <t xml:space="preserve">
</t>
    </r>
    <r>
      <rPr>
        <sz val="8"/>
        <rFont val="Century Gothic"/>
        <family val="2"/>
      </rPr>
      <t xml:space="preserve">
Network Name (SSID) : ……………………………....…(max 28 char)
Passphrase (to connect) : ……………….……………….(min 8 char)</t>
    </r>
  </si>
  <si>
    <r>
      <rPr>
        <b/>
        <sz val="8"/>
        <rFont val="Century Gothic"/>
        <family val="2"/>
      </rPr>
      <t xml:space="preserve">High Density Wireless Base Station - per day 
</t>
    </r>
    <r>
      <rPr>
        <b/>
        <sz val="8"/>
        <color rgb="FFFF0000"/>
        <rFont val="Century Gothic"/>
        <family val="2"/>
      </rPr>
      <t xml:space="preserve"> (Maximum of 80 concurrent connections per station)</t>
    </r>
    <r>
      <rPr>
        <sz val="8"/>
        <rFont val="Century Gothic"/>
        <family val="2"/>
      </rPr>
      <t xml:space="preserve">
Network Name (SSID) : ……………………………....…(max 28 char)
Passphrase (to connect) : ……………….……………….(min 8 char)</t>
    </r>
  </si>
  <si>
    <r>
      <rPr>
        <b/>
        <sz val="8"/>
        <rFont val="Century Gothic"/>
        <family val="2"/>
      </rPr>
      <t xml:space="preserve">High Density Wireless Base Station - per day 
</t>
    </r>
    <r>
      <rPr>
        <b/>
        <sz val="8"/>
        <color rgb="FFFF0000"/>
        <rFont val="Century Gothic"/>
        <family val="2"/>
      </rPr>
      <t xml:space="preserve"> (Minumum of 80 concurrent connections per station)</t>
    </r>
    <r>
      <rPr>
        <sz val="8"/>
        <rFont val="Century Gothic"/>
        <family val="2"/>
      </rPr>
      <t xml:space="preserve">
Network Name (SSID) : ……………………………....…(max 28 char)
Passphrase (to connect) : ……………….……………….(min 8 char)</t>
    </r>
  </si>
  <si>
    <t>Contact ICT / Confex for Costing</t>
  </si>
  <si>
    <t xml:space="preserve">Subtotal </t>
  </si>
  <si>
    <t xml:space="preserve">  Late Order Surcharge (20%): From 20  Days before event start date </t>
  </si>
  <si>
    <t>20% Surcharge</t>
  </si>
  <si>
    <t xml:space="preserve">  Late Order Surcharge (50%): From 10  Days before event start date</t>
  </si>
  <si>
    <t>50% Surcharge</t>
  </si>
  <si>
    <t>Subtotal (Incl. Surcharge)</t>
  </si>
  <si>
    <t>15% VAT Total</t>
  </si>
  <si>
    <t>Total</t>
  </si>
  <si>
    <t>Acceptance of Quotation (Incl. Terms &amp; Conditions)</t>
  </si>
  <si>
    <t>Date:</t>
  </si>
  <si>
    <r>
      <t xml:space="preserve">TERMS &amp; CONDITIONS </t>
    </r>
    <r>
      <rPr>
        <sz val="10"/>
        <color theme="0"/>
        <rFont val="Century Gothic"/>
        <family val="2"/>
      </rPr>
      <t>(Please read carefully. The completion of this form implies understanding and acceptance of the below.)</t>
    </r>
  </si>
  <si>
    <r>
      <t xml:space="preserve">1.   All orders are to be confirmed by no later than </t>
    </r>
    <r>
      <rPr>
        <b/>
        <sz val="8"/>
        <color theme="1"/>
        <rFont val="Century Gothic"/>
        <family val="2"/>
      </rPr>
      <t>14 working days</t>
    </r>
    <r>
      <rPr>
        <sz val="8"/>
        <color theme="1"/>
        <rFont val="Century Gothic"/>
        <family val="2"/>
      </rPr>
      <t>, prior to the commencement of the event.</t>
    </r>
  </si>
  <si>
    <r>
      <t xml:space="preserve">2.   </t>
    </r>
    <r>
      <rPr>
        <b/>
        <sz val="8"/>
        <color theme="1"/>
        <rFont val="Century Gothic"/>
        <family val="2"/>
      </rPr>
      <t>Payment</t>
    </r>
    <r>
      <rPr>
        <sz val="8"/>
        <color theme="1"/>
        <rFont val="Century Gothic"/>
        <family val="2"/>
      </rPr>
      <t xml:space="preserve"> has to be made a minimum of </t>
    </r>
    <r>
      <rPr>
        <b/>
        <sz val="8"/>
        <color theme="1"/>
        <rFont val="Century Gothic"/>
        <family val="2"/>
      </rPr>
      <t>7 working days prior</t>
    </r>
    <r>
      <rPr>
        <sz val="8"/>
        <color theme="1"/>
        <rFont val="Century Gothic"/>
        <family val="2"/>
      </rPr>
      <t xml:space="preserve">. Payment received after the deadline date, as well as additional 
      orders, is subject to a </t>
    </r>
    <r>
      <rPr>
        <b/>
        <sz val="8"/>
        <color theme="1"/>
        <rFont val="Century Gothic"/>
        <family val="2"/>
      </rPr>
      <t>20% surcharge</t>
    </r>
    <r>
      <rPr>
        <sz val="8"/>
        <color theme="1"/>
        <rFont val="Century Gothic"/>
        <family val="2"/>
      </rPr>
      <t>.</t>
    </r>
  </si>
  <si>
    <r>
      <t xml:space="preserve">3.   Credit card transactions can only be processed on-site, with the card holder present. </t>
    </r>
    <r>
      <rPr>
        <b/>
        <sz val="8"/>
        <color theme="1"/>
        <rFont val="Century Gothic"/>
        <family val="2"/>
      </rPr>
      <t>No manual credit card payments are allowed</t>
    </r>
    <r>
      <rPr>
        <sz val="8"/>
        <color theme="1"/>
        <rFont val="Century Gothic"/>
        <family val="2"/>
      </rPr>
      <t>,  
      due to security reasons.</t>
    </r>
  </si>
  <si>
    <t>4.  A surcharge of 20% is applicable to orders submitted within 20 days of the start of an event; a surcharge of 50% is applicable to orders submitted within 10 days of the start of an event.</t>
  </si>
  <si>
    <t>5.   All prices are subject to 15% VAT being charged, and are only valid for the 2026 calendar year.</t>
  </si>
  <si>
    <t>6. Network Hardware Restrictions: To ensure stable connectivity, exhibitors are not permitted to connect third-party network hardware (e.g., routers, switches, wireless access points) or network servers (e.g., DNS, DHCP services) to the CTICC network.</t>
  </si>
  <si>
    <t>7.   Access Restrictions: Only CTICC IT Support Staff are authorised to access the Server/Network Rooms. External parties are not permitted to patch into the network. </t>
  </si>
  <si>
    <t xml:space="preserve">8.  Wireless Services: Wireless Services:  CTICC wireless services operate on the 5GHz as well as 6GHz (Exhibit Hall only) frequency range. Devices compatible with 5GHz/6GHz will have a better chance of connectivity. 
·    Wireless services may experience interference, instability, or reduced throughput due to external factors. 
</t>
  </si>
  <si>
    <t xml:space="preserve">9. Wired Connections:  Exhibitors must inform their stand builders of any wired connections and their locations. 
·                     Changes to stand numbers or service locations must be communicated to IT Sales (itsales@cticc.co.za) at least 24 hours prior to build-up. 
·                     The CTICC is not liable for service disruptions caused by stand builder errors or uncommunicated changes. 
</t>
  </si>
  <si>
    <t xml:space="preserve">10. Internet Connectivity: Internet services are subject to ISP connectivity. While redundancy is in place, CTICC cannot be held liable for nationwide or regional outages. </t>
  </si>
  <si>
    <t xml:space="preserve">11. Device Security: All devices connected to the network must have up-to-date anti-virus and malware protection software. Devices without these protections must not be connected. </t>
  </si>
  <si>
    <t xml:space="preserve">12.  The setup cost excludes any additional assistance by our IT Staff. </t>
  </si>
  <si>
    <t>13.  Once an order is confirmed and paid for, it is accepted as final confirmation.</t>
  </si>
  <si>
    <r>
      <t xml:space="preserve">14.  I hereby declare and confirm that I, as the individual representing my organisation, who is providing information irrevocably agree and understand that any/all  
       information supplied or given to the Cape Town International Convention Centre SOC Ltd, is done so in terms of POPIA and in terms of this agreement and consent    
       declaration. (Read more on POPIA here: </t>
    </r>
    <r>
      <rPr>
        <b/>
        <sz val="8"/>
        <color theme="1"/>
        <rFont val="Century Gothic"/>
        <family val="1"/>
      </rPr>
      <t>bit.ly/cticc_privacy</t>
    </r>
    <r>
      <rPr>
        <sz val="8"/>
        <color theme="1"/>
        <rFont val="Century Gothic"/>
        <family val="2"/>
      </rPr>
      <t xml:space="preserve">) </t>
    </r>
  </si>
  <si>
    <r>
      <t xml:space="preserve">15.  The CTICC Terms and Conditions can be viewed at </t>
    </r>
    <r>
      <rPr>
        <b/>
        <sz val="8"/>
        <color theme="1"/>
        <rFont val="Century Gothic"/>
        <family val="1"/>
      </rPr>
      <t>www.cticc.co.za/terms-conditions</t>
    </r>
    <r>
      <rPr>
        <sz val="8"/>
        <color theme="1"/>
        <rFont val="Century Gothic"/>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</si>
</sst>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quot;R&quot;* #,##0.00_-;\-&quot;R&quot;* #,##0.00_-;_-&quot;R&quot;* &quot;-&quot;??_-;_-@_-"/>
    <numFmt numFmtId="166" formatCode="&quot;R&quot;\ #,##0.00;[Red]&quot;R&quot;\ \-#,##0.00"/>
    <numFmt numFmtId="167" formatCode="&quot;R&quot;\ #,##0.00"/>
    <numFmt numFmtId="168" formatCode="yy/mm/dd;@"/>
    <numFmt numFmtId="169" formatCode="&quot;R&quot;#,##0.00"/>
  </numFmts>
  <fonts count="28">
    <font>
      <sz val="10"/>
      <color theme="1"/>
      <name val="Century Gothic"/>
      <family val="2"/>
    </font>
    <font>
      <sz val="11"/>
      <color theme="1"/>
      <name val="Calibri"/>
      <family val="2"/>
      <scheme val="minor"/>
    </font>
    <font>
      <b/>
      <sz val="8"/>
      <color theme="1"/>
      <name val="Century Gothic"/>
      <family val="2"/>
    </font>
    <font>
      <sz val="8"/>
      <color theme="1"/>
      <name val="Century Gothic"/>
      <family val="2"/>
    </font>
    <font>
      <b/>
      <u/>
      <sz val="8"/>
      <color theme="1"/>
      <name val="Century Gothic"/>
      <family val="2"/>
    </font>
    <font>
      <u/>
      <sz val="10"/>
      <color theme="1"/>
      <name val="Century Gothic"/>
      <family val="2"/>
    </font>
    <font>
      <u/>
      <sz val="10"/>
      <color theme="10"/>
      <name val="Century Gothic"/>
      <family val="2"/>
    </font>
    <font>
      <sz val="8"/>
      <name val="Century Gothic"/>
      <family val="2"/>
    </font>
    <font>
      <u/>
      <sz val="8"/>
      <color theme="10"/>
      <name val="Century Gothic"/>
      <family val="2"/>
    </font>
    <font>
      <sz val="8"/>
      <color theme="0"/>
      <name val="Century Gothic"/>
      <family val="2"/>
    </font>
    <font>
      <sz val="7"/>
      <color theme="1"/>
      <name val="Century Gothic"/>
      <family val="2"/>
    </font>
    <font>
      <sz val="10"/>
      <color theme="0"/>
      <name val="Century Gothic"/>
      <family val="2"/>
    </font>
    <font>
      <b/>
      <sz val="8"/>
      <name val="Century Gothic"/>
      <family val="2"/>
    </font>
    <font>
      <b/>
      <sz val="8"/>
      <color theme="1"/>
      <name val="Century Gothic"/>
      <family val="1"/>
    </font>
    <font>
      <sz val="8"/>
      <color theme="1"/>
      <name val="Century Gothic"/>
      <family val="1"/>
    </font>
    <font>
      <b/>
      <sz val="10"/>
      <color rgb="FF799AAB"/>
      <name val="Century Gothic"/>
      <family val="2"/>
    </font>
    <font>
      <b/>
      <sz val="10"/>
      <color theme="0"/>
      <name val="Century Gothic"/>
      <family val="2"/>
    </font>
    <font>
      <b/>
      <sz val="20"/>
      <color rgb="FF799AAB"/>
      <name val="Century Gothic"/>
      <family val="2"/>
    </font>
    <font>
      <sz val="20"/>
      <color theme="1"/>
      <name val="Century Gothic"/>
      <family val="2"/>
    </font>
    <font>
      <sz val="10"/>
      <name val="Arial"/>
      <family val="2"/>
    </font>
    <font>
      <u/>
      <sz val="10"/>
      <color indexed="12"/>
      <name val="Arial"/>
      <family val="2"/>
    </font>
    <font>
      <sz val="10"/>
      <name val="Calibri"/>
      <family val="2"/>
    </font>
    <font>
      <u/>
      <sz val="11"/>
      <color theme="10"/>
      <name val="Calibri"/>
      <family val="2"/>
      <scheme val="minor"/>
    </font>
    <font>
      <b/>
      <sz val="8"/>
      <color rgb="FFDD0806"/>
      <name val="Century Gothic"/>
      <family val="2"/>
    </font>
    <font>
      <b/>
      <sz val="8"/>
      <color rgb="FFFF0000"/>
      <name val="Century Gothic"/>
      <family val="2"/>
    </font>
    <font>
      <sz val="8"/>
      <color rgb="FF000000"/>
      <name val="Century Gothic"/>
    </font>
    <font>
      <sz val="8"/>
      <name val="Century Gothic"/>
    </font>
    <font>
      <sz val="8"/>
      <color rgb="FF0070C0"/>
      <name val="Century Gothic"/>
    </font>
  </fonts>
  <fills count="6">
    <fill>
      <patternFill patternType="none"/>
    </fill>
    <fill>
      <patternFill patternType="gray125"/>
    </fill>
    <fill>
      <patternFill patternType="solid">
        <fgColor theme="0" tint="-4.9989318521683403E-2"/>
        <bgColor indexed="64"/>
      </patternFill>
    </fill>
    <fill>
      <patternFill patternType="solid">
        <fgColor rgb="FF799AAB"/>
        <bgColor indexed="64"/>
      </patternFill>
    </fill>
    <fill>
      <patternFill patternType="solid">
        <fgColor theme="0" tint="-0.14999847407452621"/>
        <bgColor indexed="64"/>
      </patternFill>
    </fill>
    <fill>
      <patternFill patternType="solid">
        <fgColor rgb="FFFF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theme="1"/>
      </left>
      <right style="thin">
        <color indexed="64"/>
      </right>
      <top/>
      <bottom/>
      <diagonal/>
    </border>
    <border>
      <left/>
      <right style="thin">
        <color indexed="64"/>
      </right>
      <top style="thin">
        <color indexed="64"/>
      </top>
      <bottom style="thin">
        <color indexed="64"/>
      </bottom>
      <diagonal/>
    </border>
  </borders>
  <cellStyleXfs count="9">
    <xf numFmtId="0" fontId="0" fillId="0" borderId="0"/>
    <xf numFmtId="0" fontId="6"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164" fontId="19" fillId="0" borderId="0" applyFont="0" applyFill="0" applyBorder="0" applyAlignment="0" applyProtection="0"/>
    <xf numFmtId="164" fontId="19" fillId="0" borderId="0" applyFont="0" applyFill="0" applyBorder="0" applyAlignment="0" applyProtection="0"/>
    <xf numFmtId="0" fontId="1" fillId="0" borderId="0"/>
    <xf numFmtId="165" fontId="1" fillId="0" borderId="0" applyFont="0" applyFill="0" applyBorder="0" applyAlignment="0" applyProtection="0"/>
    <xf numFmtId="0" fontId="22" fillId="0" borderId="0" applyNumberFormat="0" applyFill="0" applyBorder="0" applyAlignment="0" applyProtection="0"/>
  </cellStyleXfs>
  <cellXfs count="93">
    <xf numFmtId="0" fontId="0" fillId="0" borderId="0" xfId="0"/>
    <xf numFmtId="0" fontId="0" fillId="0" borderId="0" xfId="0" applyAlignment="1">
      <alignment horizontal="left" indent="1"/>
    </xf>
    <xf numFmtId="0" fontId="10" fillId="0" borderId="0" xfId="0" applyFont="1" applyAlignment="1">
      <alignment horizontal="left" vertical="center" indent="1"/>
    </xf>
    <xf numFmtId="14" fontId="10" fillId="0" borderId="0" xfId="0" applyNumberFormat="1" applyFont="1" applyAlignment="1">
      <alignment horizontal="left" vertical="center" indent="1"/>
    </xf>
    <xf numFmtId="0" fontId="10" fillId="0" borderId="0" xfId="0" applyFont="1" applyAlignment="1">
      <alignment horizontal="left" indent="1"/>
    </xf>
    <xf numFmtId="0" fontId="2" fillId="2" borderId="1" xfId="0" applyFont="1" applyFill="1" applyBorder="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indent="1"/>
    </xf>
    <xf numFmtId="0" fontId="2" fillId="2" borderId="1" xfId="0" applyFont="1" applyFill="1" applyBorder="1" applyAlignment="1">
      <alignment horizontal="left" vertical="center" wrapText="1" indent="1"/>
    </xf>
    <xf numFmtId="0" fontId="0" fillId="0" borderId="0" xfId="0" applyAlignment="1">
      <alignment horizontal="left" vertical="center" indent="1"/>
    </xf>
    <xf numFmtId="0" fontId="2" fillId="0" borderId="0" xfId="0" applyFont="1" applyAlignment="1">
      <alignment horizontal="left" vertical="center" wrapText="1" indent="1"/>
    </xf>
    <xf numFmtId="0" fontId="4" fillId="0" borderId="0" xfId="0" applyFont="1" applyAlignment="1">
      <alignment horizontal="left" indent="1"/>
    </xf>
    <xf numFmtId="0" fontId="2" fillId="0" borderId="0" xfId="0" applyFont="1" applyAlignment="1">
      <alignment horizontal="left" indent="1"/>
    </xf>
    <xf numFmtId="0" fontId="5" fillId="0" borderId="0" xfId="0" applyFont="1" applyAlignment="1">
      <alignment horizontal="left" indent="1"/>
    </xf>
    <xf numFmtId="0" fontId="2" fillId="2" borderId="0" xfId="0" applyFont="1" applyFill="1" applyAlignment="1">
      <alignment horizontal="left" vertical="center" indent="1"/>
    </xf>
    <xf numFmtId="0" fontId="2" fillId="2" borderId="7" xfId="0" applyFont="1" applyFill="1" applyBorder="1" applyAlignment="1">
      <alignment horizontal="left" vertical="center" indent="1"/>
    </xf>
    <xf numFmtId="0" fontId="2" fillId="2" borderId="3" xfId="0" applyFont="1" applyFill="1" applyBorder="1" applyAlignment="1">
      <alignment horizontal="left" vertical="center" indent="1"/>
    </xf>
    <xf numFmtId="0" fontId="2" fillId="2" borderId="9" xfId="0" applyFont="1" applyFill="1" applyBorder="1" applyAlignment="1">
      <alignment horizontal="left" vertical="center" indent="1"/>
    </xf>
    <xf numFmtId="0" fontId="3" fillId="0" borderId="9" xfId="0" applyFont="1" applyBorder="1" applyAlignment="1">
      <alignment horizontal="left" indent="1"/>
    </xf>
    <xf numFmtId="0" fontId="9" fillId="0" borderId="0" xfId="0" applyFont="1" applyAlignment="1">
      <alignment horizontal="left" indent="1"/>
    </xf>
    <xf numFmtId="0" fontId="3" fillId="0" borderId="0" xfId="0" applyFont="1" applyAlignment="1">
      <alignment horizontal="left" vertical="center" indent="1"/>
    </xf>
    <xf numFmtId="0" fontId="3" fillId="0" borderId="0" xfId="0" applyFont="1" applyAlignment="1">
      <alignment horizontal="left" wrapText="1" indent="1"/>
    </xf>
    <xf numFmtId="166" fontId="3" fillId="0" borderId="1" xfId="0" applyNumberFormat="1" applyFont="1" applyBorder="1" applyAlignment="1">
      <alignment horizontal="center" vertical="center"/>
    </xf>
    <xf numFmtId="167" fontId="7" fillId="0" borderId="1" xfId="0" applyNumberFormat="1" applyFont="1" applyBorder="1" applyAlignment="1">
      <alignment horizontal="center" vertical="center" wrapText="1"/>
    </xf>
    <xf numFmtId="0" fontId="13" fillId="2" borderId="3" xfId="0" applyFont="1" applyFill="1" applyBorder="1" applyAlignment="1">
      <alignment horizontal="left" vertical="center"/>
    </xf>
    <xf numFmtId="0" fontId="13" fillId="2" borderId="3" xfId="0" applyFont="1" applyFill="1" applyBorder="1" applyAlignment="1">
      <alignment horizontal="left" vertical="center" wrapText="1"/>
    </xf>
    <xf numFmtId="0" fontId="14" fillId="2" borderId="7" xfId="0" applyFont="1" applyFill="1" applyBorder="1" applyAlignment="1">
      <alignment horizontal="left" vertical="center"/>
    </xf>
    <xf numFmtId="0" fontId="0" fillId="0" borderId="0" xfId="0" applyAlignment="1">
      <alignment vertical="center"/>
    </xf>
    <xf numFmtId="0" fontId="14" fillId="2" borderId="3" xfId="0" applyFont="1" applyFill="1" applyBorder="1" applyAlignment="1">
      <alignment horizontal="left" vertical="center"/>
    </xf>
    <xf numFmtId="0" fontId="16" fillId="0" borderId="0" xfId="0" applyFont="1" applyAlignment="1">
      <alignment horizontal="left" vertical="center" wrapText="1" indent="1"/>
    </xf>
    <xf numFmtId="0" fontId="2" fillId="2" borderId="1" xfId="0" applyFont="1" applyFill="1" applyBorder="1" applyAlignment="1">
      <alignment horizontal="center" vertical="center" wrapText="1"/>
    </xf>
    <xf numFmtId="0" fontId="21" fillId="4"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169" fontId="7" fillId="0" borderId="1" xfId="4" applyNumberFormat="1" applyFont="1" applyFill="1" applyBorder="1" applyAlignment="1" applyProtection="1">
      <alignment horizontal="right" vertical="center" wrapText="1"/>
    </xf>
    <xf numFmtId="169" fontId="7" fillId="0" borderId="1" xfId="0" applyNumberFormat="1" applyFont="1" applyBorder="1" applyAlignment="1">
      <alignment horizontal="center" vertical="center" wrapText="1"/>
    </xf>
    <xf numFmtId="169" fontId="3"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0" fontId="2" fillId="2" borderId="3" xfId="0" applyFont="1" applyFill="1" applyBorder="1" applyAlignment="1">
      <alignment horizontal="left" vertical="center" wrapText="1" indent="1"/>
    </xf>
    <xf numFmtId="0" fontId="3" fillId="5" borderId="3" xfId="0" applyFont="1" applyFill="1" applyBorder="1" applyAlignment="1" applyProtection="1">
      <alignment horizontal="left" vertical="center"/>
      <protection locked="0"/>
    </xf>
    <xf numFmtId="0" fontId="3" fillId="5" borderId="7" xfId="0" applyFont="1" applyFill="1" applyBorder="1" applyAlignment="1" applyProtection="1">
      <alignment horizontal="left" vertical="center"/>
      <protection locked="0"/>
    </xf>
    <xf numFmtId="49" fontId="3" fillId="5" borderId="3" xfId="0" quotePrefix="1" applyNumberFormat="1" applyFont="1" applyFill="1" applyBorder="1" applyAlignment="1" applyProtection="1">
      <alignment horizontal="left" vertical="center" indent="1"/>
      <protection locked="0"/>
    </xf>
    <xf numFmtId="49" fontId="3" fillId="5" borderId="3" xfId="0" applyNumberFormat="1" applyFont="1" applyFill="1" applyBorder="1" applyAlignment="1" applyProtection="1">
      <alignment horizontal="left" vertical="center" indent="1"/>
      <protection locked="0"/>
    </xf>
    <xf numFmtId="168" fontId="3" fillId="5" borderId="3" xfId="0" applyNumberFormat="1" applyFont="1" applyFill="1" applyBorder="1" applyAlignment="1" applyProtection="1">
      <alignment horizontal="left" vertical="center" indent="1"/>
      <protection locked="0"/>
    </xf>
    <xf numFmtId="0" fontId="21" fillId="5" borderId="1" xfId="0" applyFont="1" applyFill="1" applyBorder="1" applyAlignment="1">
      <alignment vertical="center" wrapText="1"/>
    </xf>
    <xf numFmtId="0" fontId="3" fillId="5" borderId="1" xfId="0" applyFont="1" applyFill="1" applyBorder="1" applyAlignment="1" applyProtection="1">
      <alignment horizontal="left" vertical="center" indent="1"/>
      <protection locked="0"/>
    </xf>
    <xf numFmtId="0" fontId="3"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3" fillId="3" borderId="0" xfId="0" applyFont="1" applyFill="1" applyAlignment="1">
      <alignment horizontal="left" wrapText="1" indent="1"/>
    </xf>
    <xf numFmtId="0" fontId="3" fillId="0" borderId="0" xfId="0" applyFont="1" applyAlignment="1">
      <alignment horizontal="left" vertical="center" wrapText="1" indent="1"/>
    </xf>
    <xf numFmtId="0" fontId="16" fillId="3" borderId="0" xfId="0" applyFont="1" applyFill="1" applyAlignment="1">
      <alignment horizontal="left" vertical="center" wrapText="1" indent="1"/>
    </xf>
    <xf numFmtId="0" fontId="3" fillId="0" borderId="0" xfId="0" applyFont="1" applyAlignment="1">
      <alignment horizontal="left" vertical="center" indent="1"/>
    </xf>
    <xf numFmtId="0" fontId="3" fillId="0" borderId="0" xfId="1" applyFont="1" applyFill="1" applyAlignment="1" applyProtection="1">
      <alignment horizontal="left" vertical="center" wrapText="1" indent="1"/>
    </xf>
    <xf numFmtId="0" fontId="3" fillId="0" borderId="0" xfId="0" applyFont="1" applyAlignment="1">
      <alignment horizontal="left" wrapText="1" indent="1"/>
    </xf>
    <xf numFmtId="0" fontId="14" fillId="0" borderId="0" xfId="1" applyFont="1" applyFill="1" applyAlignment="1" applyProtection="1">
      <alignment horizontal="left" vertical="center" wrapText="1" indent="1"/>
    </xf>
    <xf numFmtId="0" fontId="6" fillId="0" borderId="0" xfId="1" applyFill="1" applyAlignment="1" applyProtection="1">
      <alignment horizontal="left" vertical="center" wrapText="1" indent="1"/>
    </xf>
    <xf numFmtId="0" fontId="17" fillId="0" borderId="0" xfId="0" applyFont="1" applyAlignment="1">
      <alignment horizontal="left" vertical="center" indent="1"/>
    </xf>
    <xf numFmtId="0" fontId="18" fillId="0" borderId="0" xfId="0" applyFont="1" applyAlignment="1">
      <alignment horizontal="left" vertical="center" indent="1"/>
    </xf>
    <xf numFmtId="0" fontId="24" fillId="0" borderId="0" xfId="0" applyFont="1" applyAlignment="1">
      <alignment horizontal="left" vertical="center"/>
    </xf>
    <xf numFmtId="49" fontId="3" fillId="5" borderId="3" xfId="0" quotePrefix="1" applyNumberFormat="1" applyFont="1" applyFill="1" applyBorder="1" applyAlignment="1" applyProtection="1">
      <alignment horizontal="left" vertical="center" indent="1"/>
      <protection locked="0"/>
    </xf>
    <xf numFmtId="49" fontId="3" fillId="5" borderId="3" xfId="0" applyNumberFormat="1" applyFont="1" applyFill="1" applyBorder="1" applyAlignment="1" applyProtection="1">
      <alignment horizontal="left" vertical="center" indent="1"/>
      <protection locked="0"/>
    </xf>
    <xf numFmtId="0" fontId="3" fillId="5" borderId="3" xfId="0" applyFont="1" applyFill="1" applyBorder="1" applyAlignment="1" applyProtection="1">
      <alignment horizontal="left" vertical="center" indent="1"/>
      <protection locked="0"/>
    </xf>
    <xf numFmtId="0" fontId="3" fillId="5" borderId="7" xfId="0" applyFont="1" applyFill="1" applyBorder="1" applyAlignment="1" applyProtection="1">
      <alignment horizontal="left" vertical="center" indent="1"/>
      <protection locked="0"/>
    </xf>
    <xf numFmtId="0" fontId="3" fillId="0" borderId="11" xfId="0" applyFont="1" applyBorder="1" applyAlignment="1">
      <alignment horizontal="left" vertical="center" indent="1"/>
    </xf>
    <xf numFmtId="168" fontId="3" fillId="5" borderId="0" xfId="0" applyNumberFormat="1" applyFont="1" applyFill="1" applyAlignment="1">
      <alignment horizontal="left" vertical="center" indent="1"/>
    </xf>
    <xf numFmtId="0" fontId="3" fillId="0" borderId="4"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0" xfId="0" applyFont="1" applyAlignment="1">
      <alignment horizontal="left" vertical="center" wrapText="1" indent="1"/>
    </xf>
    <xf numFmtId="0" fontId="2" fillId="0" borderId="1" xfId="0" applyFont="1" applyBorder="1" applyAlignment="1">
      <alignment horizontal="left" vertical="center" wrapText="1" indent="1"/>
    </xf>
    <xf numFmtId="49" fontId="3" fillId="0" borderId="0" xfId="0" applyNumberFormat="1" applyFont="1" applyAlignment="1">
      <alignment horizontal="left" vertical="center" indent="1"/>
    </xf>
    <xf numFmtId="0" fontId="3" fillId="5" borderId="3" xfId="0" applyFont="1" applyFill="1" applyBorder="1" applyAlignment="1">
      <alignment horizontal="left" vertical="center" indent="1"/>
    </xf>
    <xf numFmtId="0" fontId="8" fillId="5" borderId="3" xfId="1" applyFont="1" applyFill="1" applyBorder="1" applyAlignment="1" applyProtection="1">
      <alignment horizontal="left" vertical="center" wrapText="1" indent="1"/>
      <protection locked="0"/>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6" fillId="3" borderId="0" xfId="0" applyFont="1" applyFill="1" applyAlignment="1">
      <alignment horizontal="center" wrapText="1"/>
    </xf>
    <xf numFmtId="0" fontId="16" fillId="3" borderId="0" xfId="0" applyFont="1" applyFill="1" applyAlignment="1">
      <alignment horizontal="left" vertical="center" wrapText="1"/>
    </xf>
    <xf numFmtId="0" fontId="3" fillId="0" borderId="7" xfId="0" applyFont="1" applyBorder="1" applyAlignment="1">
      <alignment horizontal="left" inden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15" fillId="0" borderId="0" xfId="0" applyFont="1" applyAlignment="1">
      <alignment horizontal="left" vertical="center" indent="1"/>
    </xf>
    <xf numFmtId="0" fontId="13" fillId="0" borderId="0" xfId="0" applyFont="1" applyAlignment="1">
      <alignment horizontal="left" indent="1"/>
    </xf>
    <xf numFmtId="0" fontId="25" fillId="0" borderId="0" xfId="0" applyFont="1" applyAlignment="1">
      <alignment horizontal="left" vertical="center" wrapText="1" indent="1"/>
    </xf>
    <xf numFmtId="0" fontId="26" fillId="0" borderId="0" xfId="0" applyFont="1" applyAlignment="1">
      <alignment horizontal="left" vertical="center" wrapText="1" indent="1"/>
    </xf>
    <xf numFmtId="0" fontId="25" fillId="0" borderId="0" xfId="0" applyFont="1" applyAlignment="1">
      <alignment horizontal="left" vertical="center" wrapText="1"/>
    </xf>
    <xf numFmtId="0" fontId="27" fillId="0" borderId="0" xfId="0" applyFont="1" applyAlignment="1">
      <alignment horizontal="left" vertical="center" wrapText="1"/>
    </xf>
  </cellXfs>
  <cellStyles count="9">
    <cellStyle name="Currency 2" xfId="4" xr:uid="{89923BDC-6D90-44DB-AD2C-B0374C0C78A1}"/>
    <cellStyle name="Currency 2 2" xfId="5" xr:uid="{F929E353-A9C8-4B0A-B972-9836537E391B}"/>
    <cellStyle name="Currency 3" xfId="7" xr:uid="{7FA96E41-422B-4A14-9E89-42E35247DD2A}"/>
    <cellStyle name="Hyperlink" xfId="1" builtinId="8"/>
    <cellStyle name="Hyperlink 2" xfId="3" xr:uid="{343B4C39-C6B7-4657-8ACA-0A82672BD07B}"/>
    <cellStyle name="Hyperlink 3" xfId="8" xr:uid="{564AF249-929A-4F3B-A1E9-6137C9279224}"/>
    <cellStyle name="Normal" xfId="0" builtinId="0"/>
    <cellStyle name="Normal 2" xfId="2" xr:uid="{1618A3B9-4477-44B9-AB85-962384D55BA2}"/>
    <cellStyle name="Normal 3" xfId="6" xr:uid="{7C9FEB5F-9A62-4916-9B47-444294747511}"/>
  </cellStyles>
  <dxfs count="1">
    <dxf>
      <font>
        <condense val="0"/>
        <extend val="0"/>
        <color indexed="9"/>
      </font>
    </dxf>
  </dxfs>
  <tableStyles count="0" defaultTableStyle="TableStyleMedium2" defaultPivotStyle="PivotStyleLight16"/>
  <colors>
    <mruColors>
      <color rgb="FFFFFF66"/>
      <color rgb="FFFFFF99"/>
      <color rgb="FFE40521"/>
      <color rgb="FF799A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93211</xdr:colOff>
      <xdr:row>0</xdr:row>
      <xdr:rowOff>727236</xdr:rowOff>
    </xdr:from>
    <xdr:to>
      <xdr:col>6</xdr:col>
      <xdr:colOff>267399</xdr:colOff>
      <xdr:row>2</xdr:row>
      <xdr:rowOff>210088</xdr:rowOff>
    </xdr:to>
    <xdr:pic>
      <xdr:nvPicPr>
        <xdr:cNvPr id="10" name="Picture 9">
          <a:extLst>
            <a:ext uri="{FF2B5EF4-FFF2-40B4-BE49-F238E27FC236}">
              <a16:creationId xmlns:a16="http://schemas.microsoft.com/office/drawing/2014/main" id="{05BF2D85-3469-5522-9001-770D0BCFC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3211" y="727236"/>
          <a:ext cx="9728899" cy="477029"/>
        </a:xfrm>
        <a:prstGeom prst="rect">
          <a:avLst/>
        </a:prstGeom>
      </xdr:spPr>
    </xdr:pic>
    <xdr:clientData/>
  </xdr:twoCellAnchor>
  <xdr:twoCellAnchor editAs="oneCell">
    <xdr:from>
      <xdr:col>0</xdr:col>
      <xdr:colOff>94523</xdr:colOff>
      <xdr:row>67</xdr:row>
      <xdr:rowOff>59691</xdr:rowOff>
    </xdr:from>
    <xdr:to>
      <xdr:col>6</xdr:col>
      <xdr:colOff>190499</xdr:colOff>
      <xdr:row>67</xdr:row>
      <xdr:rowOff>744232</xdr:rowOff>
    </xdr:to>
    <xdr:pic>
      <xdr:nvPicPr>
        <xdr:cNvPr id="12" name="Picture 11">
          <a:extLst>
            <a:ext uri="{FF2B5EF4-FFF2-40B4-BE49-F238E27FC236}">
              <a16:creationId xmlns:a16="http://schemas.microsoft.com/office/drawing/2014/main" id="{9A2455D8-DAEC-FA1C-ACB6-CA7828384B27}"/>
            </a:ext>
          </a:extLst>
        </xdr:cNvPr>
        <xdr:cNvPicPr>
          <a:picLocks noChangeAspect="1"/>
        </xdr:cNvPicPr>
      </xdr:nvPicPr>
      <xdr:blipFill>
        <a:blip xmlns:r="http://schemas.openxmlformats.org/officeDocument/2006/relationships" r:embed="rId2"/>
        <a:stretch>
          <a:fillRect/>
        </a:stretch>
      </xdr:blipFill>
      <xdr:spPr>
        <a:xfrm>
          <a:off x="94523" y="36273741"/>
          <a:ext cx="8735151" cy="686446"/>
        </a:xfrm>
        <a:prstGeom prst="rect">
          <a:avLst/>
        </a:prstGeom>
      </xdr:spPr>
    </xdr:pic>
    <xdr:clientData/>
  </xdr:twoCellAnchor>
  <xdr:twoCellAnchor editAs="oneCell">
    <xdr:from>
      <xdr:col>5</xdr:col>
      <xdr:colOff>929641</xdr:colOff>
      <xdr:row>0</xdr:row>
      <xdr:rowOff>100965</xdr:rowOff>
    </xdr:from>
    <xdr:to>
      <xdr:col>6</xdr:col>
      <xdr:colOff>923303</xdr:colOff>
      <xdr:row>0</xdr:row>
      <xdr:rowOff>798195</xdr:rowOff>
    </xdr:to>
    <xdr:pic>
      <xdr:nvPicPr>
        <xdr:cNvPr id="3" name="Picture 2">
          <a:extLst>
            <a:ext uri="{FF2B5EF4-FFF2-40B4-BE49-F238E27FC236}">
              <a16:creationId xmlns:a16="http://schemas.microsoft.com/office/drawing/2014/main" id="{AC54A3CA-C84C-4E85-8FAA-BA3F4D7DC4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58991" y="100965"/>
          <a:ext cx="1689747" cy="6972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ticc.co.za/terms-conditions/" TargetMode="External"/><Relationship Id="rId1" Type="http://schemas.openxmlformats.org/officeDocument/2006/relationships/hyperlink" Target="https://deets.co.za/company.php?company=cape-town-international-convention-centre-company-soc-limited-rf&amp;utm_source=Website&amp;utm_medium=Website&amp;utm_campaign=Privacy+Policy+-+POPIA"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4"/>
  <sheetViews>
    <sheetView showGridLines="0" tabSelected="1" view="pageBreakPreview" topLeftCell="A42" zoomScale="55" zoomScaleNormal="100" zoomScaleSheetLayoutView="55" workbookViewId="0">
      <selection activeCell="AI61" sqref="AI61"/>
    </sheetView>
  </sheetViews>
  <sheetFormatPr defaultColWidth="8.7109375" defaultRowHeight="12.6"/>
  <cols>
    <col min="1" max="1" width="34.7109375" style="1" customWidth="1"/>
    <col min="2" max="2" width="22.85546875" style="1" customWidth="1"/>
    <col min="3" max="3" width="20" style="1" customWidth="1"/>
    <col min="4" max="4" width="9" style="1" customWidth="1"/>
    <col min="5" max="5" width="14.42578125" style="1" customWidth="1"/>
    <col min="6" max="6" width="24.7109375" style="1" customWidth="1"/>
    <col min="7" max="7" width="14.7109375" style="1" customWidth="1"/>
    <col min="8" max="8" width="10" style="1" hidden="1" customWidth="1"/>
    <col min="9" max="9" width="0.28515625" style="1" customWidth="1"/>
    <col min="10" max="10" width="11" style="1" hidden="1" customWidth="1"/>
    <col min="11" max="21" width="9.28515625" style="1" hidden="1" customWidth="1"/>
    <col min="22" max="16384" width="8.7109375" style="1"/>
  </cols>
  <sheetData>
    <row r="1" spans="1:7" ht="64.900000000000006" customHeight="1">
      <c r="A1" s="59" t="s">
        <v>0</v>
      </c>
      <c r="B1" s="60"/>
      <c r="C1" s="60"/>
      <c r="D1" s="60"/>
      <c r="E1" s="60"/>
      <c r="F1" s="60"/>
      <c r="G1" s="60"/>
    </row>
    <row r="3" spans="1:7" ht="22.15" customHeight="1"/>
    <row r="4" spans="1:7" ht="19.899999999999999" customHeight="1">
      <c r="A4" s="24" t="s">
        <v>1</v>
      </c>
      <c r="B4" s="42"/>
      <c r="C4" s="9"/>
      <c r="D4" s="9"/>
      <c r="E4" s="25" t="s">
        <v>2</v>
      </c>
      <c r="F4" s="42"/>
      <c r="G4" s="2"/>
    </row>
    <row r="5" spans="1:7" s="4" customFormat="1" ht="19.899999999999999" customHeight="1">
      <c r="A5" s="26" t="s">
        <v>3</v>
      </c>
      <c r="B5" s="43"/>
      <c r="C5" s="27"/>
      <c r="D5" s="27"/>
      <c r="E5" s="28" t="s">
        <v>4</v>
      </c>
      <c r="F5" s="43"/>
      <c r="G5" s="3"/>
    </row>
    <row r="6" spans="1:7" ht="19.899999999999999" customHeight="1">
      <c r="A6" s="9"/>
      <c r="B6" s="9"/>
      <c r="C6" s="9"/>
      <c r="D6" s="9"/>
      <c r="E6" s="9"/>
      <c r="F6" s="9"/>
      <c r="G6" s="9"/>
    </row>
    <row r="7" spans="1:7" s="7" customFormat="1" ht="19.899999999999999" customHeight="1">
      <c r="A7" s="16" t="s">
        <v>5</v>
      </c>
      <c r="B7" s="64"/>
      <c r="C7" s="64"/>
      <c r="D7" s="6"/>
      <c r="E7" s="16" t="s">
        <v>6</v>
      </c>
      <c r="F7" s="64"/>
      <c r="G7" s="64"/>
    </row>
    <row r="8" spans="1:7" s="7" customFormat="1" ht="42" customHeight="1">
      <c r="A8" s="17" t="s">
        <v>7</v>
      </c>
      <c r="B8" s="64"/>
      <c r="C8" s="64"/>
      <c r="D8" s="6"/>
      <c r="E8" s="41" t="s">
        <v>8</v>
      </c>
      <c r="F8" s="64"/>
      <c r="G8" s="64"/>
    </row>
    <row r="9" spans="1:7" s="7" customFormat="1" ht="19.899999999999999" customHeight="1">
      <c r="A9" s="14"/>
      <c r="B9" s="64"/>
      <c r="C9" s="64"/>
      <c r="D9" s="6"/>
      <c r="E9" s="16" t="s">
        <v>9</v>
      </c>
      <c r="F9" s="64"/>
      <c r="G9" s="64"/>
    </row>
    <row r="10" spans="1:7" s="7" customFormat="1" ht="19.899999999999999" customHeight="1">
      <c r="A10" s="15"/>
      <c r="B10" s="64"/>
      <c r="C10" s="64"/>
      <c r="D10" s="6"/>
      <c r="E10" s="20"/>
      <c r="F10" s="20"/>
      <c r="G10" s="20"/>
    </row>
    <row r="11" spans="1:7" s="7" customFormat="1" ht="19.899999999999999" customHeight="1">
      <c r="A11" s="15" t="s">
        <v>10</v>
      </c>
      <c r="B11" s="65"/>
      <c r="C11" s="65"/>
      <c r="D11" s="6"/>
      <c r="E11" s="16" t="s">
        <v>11</v>
      </c>
      <c r="F11" s="62"/>
      <c r="G11" s="63"/>
    </row>
    <row r="12" spans="1:7" s="7" customFormat="1" ht="19.899999999999999" customHeight="1">
      <c r="A12" s="16" t="s">
        <v>12</v>
      </c>
      <c r="B12" s="64"/>
      <c r="C12" s="64"/>
      <c r="D12" s="6"/>
      <c r="E12" s="16" t="s">
        <v>13</v>
      </c>
      <c r="F12" s="44"/>
      <c r="G12" s="45"/>
    </row>
    <row r="13" spans="1:7" s="7" customFormat="1" ht="19.899999999999999" customHeight="1">
      <c r="A13" s="20"/>
      <c r="B13" s="20"/>
      <c r="C13" s="6"/>
      <c r="D13" s="6"/>
      <c r="E13" s="6"/>
      <c r="F13" s="74"/>
      <c r="G13" s="74"/>
    </row>
    <row r="14" spans="1:7" s="7" customFormat="1" ht="19.899999999999999" customHeight="1">
      <c r="A14" s="16" t="s">
        <v>14</v>
      </c>
      <c r="B14" s="75"/>
      <c r="C14" s="75"/>
      <c r="D14" s="6"/>
      <c r="E14" s="16" t="s">
        <v>15</v>
      </c>
      <c r="F14" s="76"/>
      <c r="G14" s="76"/>
    </row>
    <row r="15" spans="1:7" s="7" customFormat="1" ht="19.899999999999999" customHeight="1">
      <c r="A15" s="14" t="s">
        <v>16</v>
      </c>
      <c r="B15" s="75"/>
      <c r="C15" s="75"/>
      <c r="D15" s="6"/>
      <c r="E15" s="20"/>
      <c r="F15" s="20"/>
      <c r="G15" s="20"/>
    </row>
    <row r="16" spans="1:7" s="7" customFormat="1" ht="19.899999999999999" customHeight="1">
      <c r="A16" s="16" t="s">
        <v>17</v>
      </c>
      <c r="B16" s="67"/>
      <c r="C16" s="67"/>
      <c r="D16" s="6"/>
      <c r="E16" s="16" t="s">
        <v>18</v>
      </c>
      <c r="F16" s="46"/>
      <c r="G16" s="46"/>
    </row>
    <row r="17" spans="1:11" s="7" customFormat="1" ht="13.9" customHeight="1">
      <c r="B17" s="18"/>
      <c r="C17" s="18"/>
    </row>
    <row r="18" spans="1:11" ht="28.9" customHeight="1">
      <c r="A18" s="83" t="s">
        <v>19</v>
      </c>
      <c r="B18" s="83"/>
      <c r="C18" s="83"/>
      <c r="D18" s="82" t="s">
        <v>20</v>
      </c>
      <c r="E18" s="82"/>
      <c r="F18" s="82"/>
      <c r="G18" s="82"/>
      <c r="K18" s="7"/>
    </row>
    <row r="19" spans="1:11" ht="28.9" customHeight="1">
      <c r="A19" s="29"/>
      <c r="B19" s="29"/>
      <c r="C19" s="29"/>
      <c r="D19" s="29"/>
      <c r="E19" s="29"/>
      <c r="F19" s="29"/>
      <c r="G19" s="29"/>
      <c r="K19" s="7"/>
    </row>
    <row r="20" spans="1:11" ht="28.9" customHeight="1">
      <c r="A20" s="53" t="s">
        <v>21</v>
      </c>
      <c r="B20" s="53"/>
      <c r="C20" s="53"/>
      <c r="D20" s="53"/>
      <c r="E20" s="53"/>
      <c r="F20" s="53"/>
      <c r="G20" s="53"/>
      <c r="K20" s="7"/>
    </row>
    <row r="21" spans="1:11" s="7" customFormat="1" ht="28.5" customHeight="1">
      <c r="A21" s="33" t="s">
        <v>22</v>
      </c>
      <c r="B21" s="34"/>
      <c r="C21" s="8" t="s">
        <v>23</v>
      </c>
      <c r="D21" s="8" t="s">
        <v>24</v>
      </c>
      <c r="E21" s="8" t="s">
        <v>25</v>
      </c>
      <c r="F21" s="8" t="s">
        <v>26</v>
      </c>
      <c r="G21" s="5" t="s">
        <v>27</v>
      </c>
    </row>
    <row r="22" spans="1:11" s="7" customFormat="1" ht="67.150000000000006" customHeight="1">
      <c r="A22" s="77" t="s">
        <v>28</v>
      </c>
      <c r="B22" s="78"/>
      <c r="C22" s="31"/>
      <c r="D22" s="47"/>
      <c r="E22" s="37">
        <v>2621.74</v>
      </c>
      <c r="F22" s="48"/>
      <c r="G22" s="22">
        <f t="shared" ref="G22:G26" si="0">(C22*D22)+(D22*E22*F22)</f>
        <v>0</v>
      </c>
    </row>
    <row r="23" spans="1:11" s="7" customFormat="1" ht="67.150000000000006" customHeight="1">
      <c r="A23" s="77" t="s">
        <v>29</v>
      </c>
      <c r="B23" s="78"/>
      <c r="C23" s="31"/>
      <c r="D23" s="47"/>
      <c r="E23" s="37">
        <v>4947.83</v>
      </c>
      <c r="F23" s="48"/>
      <c r="G23" s="22">
        <f t="shared" si="0"/>
        <v>0</v>
      </c>
    </row>
    <row r="24" spans="1:11" ht="67.150000000000006" customHeight="1">
      <c r="A24" s="77" t="s">
        <v>30</v>
      </c>
      <c r="B24" s="78"/>
      <c r="C24" s="31"/>
      <c r="D24" s="47"/>
      <c r="E24" s="37">
        <v>7273.91</v>
      </c>
      <c r="F24" s="48"/>
      <c r="G24" s="22">
        <f t="shared" si="0"/>
        <v>0</v>
      </c>
    </row>
    <row r="25" spans="1:11" ht="67.150000000000006" customHeight="1">
      <c r="A25" s="77" t="s">
        <v>31</v>
      </c>
      <c r="B25" s="78"/>
      <c r="C25" s="31"/>
      <c r="D25" s="47"/>
      <c r="E25" s="37">
        <v>10182.61</v>
      </c>
      <c r="F25" s="48"/>
      <c r="G25" s="22">
        <f t="shared" si="0"/>
        <v>0</v>
      </c>
    </row>
    <row r="26" spans="1:11" ht="67.150000000000006" customHeight="1">
      <c r="A26" s="77" t="s">
        <v>32</v>
      </c>
      <c r="B26" s="78"/>
      <c r="C26" s="31"/>
      <c r="D26" s="47"/>
      <c r="E26" s="37">
        <v>13130.43</v>
      </c>
      <c r="F26" s="48"/>
      <c r="G26" s="22">
        <f t="shared" si="0"/>
        <v>0</v>
      </c>
    </row>
    <row r="27" spans="1:11" ht="15" customHeight="1">
      <c r="A27" s="68"/>
      <c r="B27" s="69"/>
      <c r="C27" s="69"/>
      <c r="D27" s="69"/>
      <c r="E27" s="69"/>
      <c r="F27" s="69"/>
      <c r="G27" s="70"/>
      <c r="K27" s="7"/>
    </row>
    <row r="28" spans="1:11" ht="19.899999999999999" customHeight="1">
      <c r="A28" s="53" t="s">
        <v>33</v>
      </c>
      <c r="B28" s="53"/>
      <c r="C28" s="53"/>
      <c r="D28" s="53"/>
      <c r="E28" s="53"/>
      <c r="F28" s="53"/>
      <c r="G28" s="53"/>
      <c r="K28" s="7"/>
    </row>
    <row r="29" spans="1:11" ht="30.6" customHeight="1">
      <c r="A29" s="83" t="s">
        <v>34</v>
      </c>
      <c r="B29" s="83"/>
      <c r="C29" s="83"/>
      <c r="D29" s="83"/>
      <c r="E29" s="83"/>
      <c r="F29" s="83"/>
      <c r="G29" s="83"/>
      <c r="K29" s="7"/>
    </row>
    <row r="30" spans="1:11" ht="27.75" customHeight="1">
      <c r="A30" s="35" t="s">
        <v>35</v>
      </c>
      <c r="B30" s="36"/>
      <c r="C30" s="30" t="s">
        <v>36</v>
      </c>
      <c r="D30" s="30" t="s">
        <v>24</v>
      </c>
      <c r="E30" s="30" t="s">
        <v>25</v>
      </c>
      <c r="F30" s="30" t="s">
        <v>37</v>
      </c>
      <c r="G30" s="32" t="s">
        <v>27</v>
      </c>
    </row>
    <row r="31" spans="1:11" ht="79.5" customHeight="1">
      <c r="A31" s="85" t="s">
        <v>38</v>
      </c>
      <c r="B31" s="86"/>
      <c r="C31" s="38">
        <v>521.74</v>
      </c>
      <c r="D31" s="49"/>
      <c r="E31" s="39">
        <v>213.04</v>
      </c>
      <c r="F31" s="48"/>
      <c r="G31" s="22">
        <f>(C31*D31)+(D31*E31)</f>
        <v>0</v>
      </c>
    </row>
    <row r="32" spans="1:11" ht="26.45" customHeight="1">
      <c r="A32" s="83" t="s">
        <v>39</v>
      </c>
      <c r="B32" s="83"/>
      <c r="C32" s="83"/>
      <c r="D32" s="83"/>
      <c r="E32" s="83"/>
      <c r="F32" s="83"/>
      <c r="G32" s="83"/>
    </row>
    <row r="33" spans="1:21" ht="27.75" customHeight="1">
      <c r="A33" s="35" t="s">
        <v>35</v>
      </c>
      <c r="B33" s="36"/>
      <c r="C33" s="30" t="s">
        <v>36</v>
      </c>
      <c r="D33" s="30" t="s">
        <v>24</v>
      </c>
      <c r="E33" s="30" t="s">
        <v>25</v>
      </c>
      <c r="F33" s="8" t="s">
        <v>26</v>
      </c>
      <c r="G33" s="32" t="s">
        <v>27</v>
      </c>
    </row>
    <row r="34" spans="1:21" ht="66" customHeight="1">
      <c r="A34" s="77" t="s">
        <v>40</v>
      </c>
      <c r="B34" s="78"/>
      <c r="C34" s="38">
        <v>500</v>
      </c>
      <c r="D34" s="50"/>
      <c r="E34" s="22">
        <v>421.74</v>
      </c>
      <c r="F34" s="48"/>
      <c r="G34" s="22">
        <f t="shared" ref="G34:G36" si="1">(C34*D34)+(D34*E34*F34)</f>
        <v>0</v>
      </c>
    </row>
    <row r="35" spans="1:21" ht="66" customHeight="1">
      <c r="A35" s="77" t="s">
        <v>41</v>
      </c>
      <c r="B35" s="78"/>
      <c r="C35" s="38">
        <v>1226.0899999999999</v>
      </c>
      <c r="D35" s="50"/>
      <c r="E35" s="22">
        <v>1508.69</v>
      </c>
      <c r="F35" s="48"/>
      <c r="G35" s="22">
        <f t="shared" si="1"/>
        <v>0</v>
      </c>
    </row>
    <row r="36" spans="1:21" ht="66" customHeight="1">
      <c r="A36" s="77" t="s">
        <v>42</v>
      </c>
      <c r="B36" s="78"/>
      <c r="C36" s="38">
        <v>2460.87</v>
      </c>
      <c r="D36" s="50"/>
      <c r="E36" s="22">
        <v>3047.83</v>
      </c>
      <c r="F36" s="48"/>
      <c r="G36" s="22">
        <f t="shared" si="1"/>
        <v>0</v>
      </c>
    </row>
    <row r="37" spans="1:21" ht="73.5" customHeight="1">
      <c r="A37" s="77" t="s">
        <v>43</v>
      </c>
      <c r="B37" s="78"/>
      <c r="C37" s="79" t="s">
        <v>44</v>
      </c>
      <c r="D37" s="80"/>
      <c r="E37" s="80"/>
      <c r="F37" s="81"/>
      <c r="G37" s="22"/>
    </row>
    <row r="38" spans="1:21" s="73" customFormat="1" ht="12" customHeight="1">
      <c r="A38" s="71"/>
      <c r="B38" s="72"/>
      <c r="C38" s="72"/>
      <c r="D38" s="72"/>
      <c r="E38" s="72"/>
      <c r="F38" s="72"/>
      <c r="G38" s="72"/>
      <c r="H38" s="72"/>
      <c r="I38" s="72"/>
      <c r="J38" s="72"/>
      <c r="K38" s="72"/>
      <c r="L38" s="72"/>
      <c r="M38" s="72"/>
      <c r="N38" s="72"/>
      <c r="O38" s="72"/>
      <c r="P38" s="72"/>
      <c r="Q38" s="72"/>
      <c r="R38" s="72"/>
      <c r="S38" s="72"/>
      <c r="T38" s="72"/>
      <c r="U38" s="72"/>
    </row>
    <row r="39" spans="1:21" s="66" customFormat="1" ht="12" customHeight="1">
      <c r="A39" s="54"/>
      <c r="B39" s="54"/>
      <c r="C39" s="54"/>
      <c r="D39" s="54"/>
      <c r="E39" s="54"/>
      <c r="F39" s="54"/>
      <c r="G39" s="54"/>
      <c r="H39" s="54"/>
      <c r="I39" s="54"/>
      <c r="J39" s="54"/>
      <c r="K39" s="54"/>
      <c r="L39" s="54"/>
      <c r="M39" s="54"/>
      <c r="N39" s="54"/>
      <c r="O39" s="54"/>
      <c r="P39" s="54"/>
      <c r="Q39" s="54"/>
      <c r="R39" s="54"/>
      <c r="S39" s="54"/>
      <c r="T39" s="54"/>
      <c r="U39" s="54"/>
    </row>
    <row r="40" spans="1:21" ht="19.899999999999999" customHeight="1">
      <c r="A40" s="87"/>
      <c r="B40" s="87"/>
      <c r="C40" s="87"/>
      <c r="D40" s="87"/>
      <c r="E40" s="87"/>
      <c r="F40" s="6" t="s">
        <v>45</v>
      </c>
      <c r="G40" s="22">
        <f>SUM(G22:G39)</f>
        <v>0</v>
      </c>
    </row>
    <row r="41" spans="1:21" ht="19.899999999999999" customHeight="1">
      <c r="A41" s="61" t="s">
        <v>46</v>
      </c>
      <c r="B41" s="61"/>
      <c r="C41" s="61"/>
      <c r="D41" s="61"/>
      <c r="E41" s="61"/>
      <c r="F41" s="6" t="s">
        <v>47</v>
      </c>
      <c r="G41" s="23">
        <v>0</v>
      </c>
    </row>
    <row r="42" spans="1:21" ht="19.899999999999999" customHeight="1">
      <c r="A42" s="61" t="s">
        <v>48</v>
      </c>
      <c r="B42" s="61"/>
      <c r="C42" s="61"/>
      <c r="D42" s="61"/>
      <c r="E42" s="61"/>
      <c r="F42" s="6" t="s">
        <v>49</v>
      </c>
      <c r="G42" s="23">
        <v>0</v>
      </c>
    </row>
    <row r="43" spans="1:21" ht="19.899999999999999" customHeight="1">
      <c r="A43" s="20"/>
      <c r="B43" s="20"/>
      <c r="C43" s="20"/>
      <c r="D43" s="20"/>
      <c r="E43" s="20"/>
      <c r="F43" s="10" t="s">
        <v>50</v>
      </c>
      <c r="G43" s="22">
        <f>SUM(G40:G42)</f>
        <v>0</v>
      </c>
    </row>
    <row r="44" spans="1:21" ht="19.899999999999999" customHeight="1">
      <c r="A44" s="20"/>
      <c r="B44" s="20"/>
      <c r="C44" s="20"/>
      <c r="D44" s="20"/>
      <c r="E44" s="20"/>
      <c r="F44" s="6" t="s">
        <v>51</v>
      </c>
      <c r="G44" s="22">
        <f>G43*15%</f>
        <v>0</v>
      </c>
    </row>
    <row r="45" spans="1:21" ht="19.899999999999999" customHeight="1">
      <c r="A45" s="20"/>
      <c r="B45" s="20"/>
      <c r="C45" s="20"/>
      <c r="D45" s="20"/>
      <c r="E45" s="20"/>
      <c r="F45" s="6" t="s">
        <v>52</v>
      </c>
      <c r="G45" s="40">
        <f>G43+G44</f>
        <v>0</v>
      </c>
    </row>
    <row r="46" spans="1:21" ht="19.899999999999999" customHeight="1">
      <c r="A46" s="88" t="s">
        <v>53</v>
      </c>
      <c r="B46" s="88"/>
      <c r="C46" s="7"/>
      <c r="D46" s="7"/>
      <c r="E46" s="7"/>
      <c r="F46" s="7"/>
      <c r="G46" s="19">
        <v>1</v>
      </c>
    </row>
    <row r="47" spans="1:21" ht="19.899999999999999" customHeight="1">
      <c r="A47" s="7"/>
      <c r="B47" s="7"/>
      <c r="C47" s="7"/>
      <c r="D47" s="7"/>
      <c r="E47" s="7"/>
      <c r="F47" s="7"/>
      <c r="G47" s="7"/>
    </row>
    <row r="48" spans="1:21" ht="19.149999999999999" customHeight="1">
      <c r="A48" s="84" t="s">
        <v>16</v>
      </c>
      <c r="B48" s="84"/>
      <c r="C48" s="7"/>
      <c r="D48" s="7"/>
      <c r="E48" s="7"/>
      <c r="F48" s="7"/>
      <c r="G48" s="7"/>
    </row>
    <row r="49" spans="1:9" ht="24" customHeight="1">
      <c r="A49" s="7"/>
      <c r="B49" s="7"/>
      <c r="C49" s="7"/>
      <c r="D49" s="7"/>
      <c r="E49" s="7"/>
      <c r="F49" s="7"/>
      <c r="G49" s="7"/>
    </row>
    <row r="50" spans="1:9" ht="14.25" customHeight="1">
      <c r="A50" s="84" t="s">
        <v>54</v>
      </c>
      <c r="B50" s="84"/>
      <c r="C50" s="7"/>
      <c r="D50" s="7"/>
      <c r="E50" s="7"/>
      <c r="F50" s="7"/>
      <c r="G50" s="7"/>
    </row>
    <row r="51" spans="1:9" ht="19.899999999999999" customHeight="1"/>
    <row r="52" spans="1:9" ht="19.899999999999999" customHeight="1">
      <c r="A52" s="53" t="s">
        <v>55</v>
      </c>
      <c r="B52" s="53"/>
      <c r="C52" s="53"/>
      <c r="D52" s="53"/>
      <c r="E52" s="53"/>
      <c r="F52" s="53"/>
      <c r="G52" s="53"/>
    </row>
    <row r="53" spans="1:9" ht="19.899999999999999" customHeight="1">
      <c r="A53" s="52" t="s">
        <v>56</v>
      </c>
      <c r="B53" s="52"/>
      <c r="C53" s="52"/>
      <c r="D53" s="52"/>
      <c r="E53" s="52"/>
      <c r="F53" s="52"/>
      <c r="G53" s="52"/>
      <c r="H53" s="11"/>
      <c r="I53" s="11"/>
    </row>
    <row r="54" spans="1:9" ht="31.9" customHeight="1">
      <c r="A54" s="52" t="s">
        <v>57</v>
      </c>
      <c r="B54" s="52"/>
      <c r="C54" s="52"/>
      <c r="D54" s="52"/>
      <c r="E54" s="52"/>
      <c r="F54" s="52"/>
      <c r="G54" s="52"/>
    </row>
    <row r="55" spans="1:9" ht="24.6" customHeight="1">
      <c r="A55" s="52" t="s">
        <v>58</v>
      </c>
      <c r="B55" s="52"/>
      <c r="C55" s="52"/>
      <c r="D55" s="52"/>
      <c r="E55" s="52"/>
      <c r="F55" s="52"/>
      <c r="G55" s="52"/>
    </row>
    <row r="56" spans="1:9" ht="19.899999999999999" customHeight="1">
      <c r="A56" s="52" t="s">
        <v>59</v>
      </c>
      <c r="B56" s="52"/>
      <c r="C56" s="52"/>
      <c r="D56" s="52"/>
      <c r="E56" s="52"/>
      <c r="F56" s="52"/>
      <c r="G56" s="52"/>
    </row>
    <row r="57" spans="1:9">
      <c r="A57" s="54" t="s">
        <v>60</v>
      </c>
      <c r="B57" s="54"/>
      <c r="C57" s="54"/>
      <c r="D57" s="54"/>
      <c r="E57" s="54"/>
      <c r="F57" s="54"/>
      <c r="G57" s="54"/>
    </row>
    <row r="58" spans="1:9" ht="30.75" customHeight="1">
      <c r="A58" s="89" t="s">
        <v>61</v>
      </c>
      <c r="B58" s="90"/>
      <c r="C58" s="90"/>
      <c r="D58" s="90"/>
      <c r="E58" s="90"/>
      <c r="F58" s="90"/>
      <c r="G58" s="90"/>
    </row>
    <row r="59" spans="1:9" ht="19.899999999999999" customHeight="1">
      <c r="A59" s="91" t="s">
        <v>62</v>
      </c>
      <c r="B59" s="92"/>
      <c r="C59" s="92"/>
      <c r="D59" s="92"/>
      <c r="E59" s="92"/>
      <c r="F59" s="92"/>
      <c r="G59" s="92"/>
    </row>
    <row r="60" spans="1:9" ht="55.5" customHeight="1">
      <c r="A60" s="52" t="s">
        <v>63</v>
      </c>
      <c r="B60" s="52"/>
      <c r="C60" s="52"/>
      <c r="D60" s="52"/>
      <c r="E60" s="52"/>
      <c r="F60" s="52"/>
      <c r="G60" s="52"/>
    </row>
    <row r="61" spans="1:9" ht="42" customHeight="1">
      <c r="A61" s="52" t="s">
        <v>64</v>
      </c>
      <c r="B61" s="52"/>
      <c r="C61" s="52"/>
      <c r="D61" s="52"/>
      <c r="E61" s="52"/>
      <c r="F61" s="52"/>
      <c r="G61" s="52"/>
    </row>
    <row r="62" spans="1:9" ht="28.9" customHeight="1">
      <c r="A62" s="52" t="s">
        <v>65</v>
      </c>
      <c r="B62" s="52"/>
      <c r="C62" s="52"/>
      <c r="D62" s="52"/>
      <c r="E62" s="52"/>
      <c r="F62" s="52"/>
      <c r="G62" s="52"/>
    </row>
    <row r="63" spans="1:9" ht="25.15" customHeight="1">
      <c r="A63" s="52" t="s">
        <v>66</v>
      </c>
      <c r="B63" s="52"/>
      <c r="C63" s="52"/>
      <c r="D63" s="52"/>
      <c r="E63" s="52"/>
      <c r="F63" s="52"/>
      <c r="G63" s="52"/>
    </row>
    <row r="64" spans="1:9" ht="27" customHeight="1">
      <c r="A64" s="52" t="s">
        <v>67</v>
      </c>
      <c r="B64" s="52"/>
      <c r="C64" s="52"/>
      <c r="D64" s="52"/>
      <c r="E64" s="52"/>
      <c r="F64" s="52"/>
      <c r="G64" s="52"/>
    </row>
    <row r="65" spans="1:7" ht="25.15" customHeight="1">
      <c r="A65" s="52" t="s">
        <v>68</v>
      </c>
      <c r="B65" s="52"/>
      <c r="C65" s="52"/>
      <c r="D65" s="52"/>
      <c r="E65" s="52"/>
      <c r="F65" s="52"/>
      <c r="G65" s="52"/>
    </row>
    <row r="66" spans="1:7" ht="38.65" customHeight="1">
      <c r="A66" s="55" t="s">
        <v>69</v>
      </c>
      <c r="B66" s="55"/>
      <c r="C66" s="55"/>
      <c r="D66" s="55"/>
      <c r="E66" s="55"/>
      <c r="F66" s="55"/>
      <c r="G66" s="55"/>
    </row>
    <row r="67" spans="1:7" ht="22.9" customHeight="1">
      <c r="A67" s="57" t="s">
        <v>70</v>
      </c>
      <c r="B67" s="58"/>
      <c r="C67" s="58"/>
      <c r="D67" s="58"/>
      <c r="E67" s="58"/>
      <c r="F67" s="58"/>
      <c r="G67" s="58"/>
    </row>
    <row r="68" spans="1:7" ht="64.150000000000006" customHeight="1">
      <c r="A68" s="56"/>
      <c r="B68" s="56"/>
      <c r="C68" s="56"/>
      <c r="D68" s="56"/>
      <c r="E68" s="56"/>
      <c r="F68" s="56"/>
      <c r="G68" s="56"/>
    </row>
    <row r="69" spans="1:7" ht="28.9" customHeight="1">
      <c r="A69" s="51"/>
      <c r="B69" s="51"/>
      <c r="C69" s="51"/>
      <c r="D69" s="51"/>
      <c r="E69" s="51"/>
      <c r="F69" s="51"/>
      <c r="G69" s="51"/>
    </row>
    <row r="70" spans="1:7" ht="16.149999999999999" customHeight="1">
      <c r="A70" s="21"/>
      <c r="B70" s="21"/>
      <c r="C70" s="21"/>
      <c r="D70" s="21"/>
      <c r="E70" s="21"/>
      <c r="F70" s="21"/>
      <c r="G70" s="21"/>
    </row>
    <row r="71" spans="1:7" ht="16.149999999999999" customHeight="1"/>
    <row r="72" spans="1:7" ht="16.149999999999999" customHeight="1"/>
    <row r="73" spans="1:7" ht="16.149999999999999" customHeight="1"/>
    <row r="74" spans="1:7" ht="16.149999999999999" customHeight="1"/>
    <row r="75" spans="1:7" ht="14.25" customHeight="1"/>
    <row r="76" spans="1:7" ht="14.25" customHeight="1"/>
    <row r="77" spans="1:7" ht="14.25" customHeight="1"/>
    <row r="78" spans="1:7" ht="14.25" customHeight="1">
      <c r="A78" s="7"/>
      <c r="B78" s="7"/>
    </row>
    <row r="79" spans="1:7" ht="14.25" customHeight="1">
      <c r="A79" s="12"/>
      <c r="B79" s="12"/>
      <c r="C79" s="12"/>
      <c r="D79" s="12"/>
      <c r="E79" s="12"/>
      <c r="F79" s="12"/>
      <c r="G79" s="12"/>
    </row>
    <row r="80" spans="1:7" ht="14.25" customHeight="1">
      <c r="A80" s="13"/>
    </row>
    <row r="81" ht="14.25" customHeight="1"/>
    <row r="82" ht="14.25" customHeight="1"/>
    <row r="83" ht="14.25" customHeight="1"/>
    <row r="84" ht="14.25" customHeight="1"/>
  </sheetData>
  <mergeCells count="60">
    <mergeCell ref="A50:B50"/>
    <mergeCell ref="A58:G58"/>
    <mergeCell ref="A59:G59"/>
    <mergeCell ref="A29:G29"/>
    <mergeCell ref="A31:B31"/>
    <mergeCell ref="A32:G32"/>
    <mergeCell ref="A34:B34"/>
    <mergeCell ref="A35:B35"/>
    <mergeCell ref="A56:G56"/>
    <mergeCell ref="A42:E42"/>
    <mergeCell ref="A48:B48"/>
    <mergeCell ref="A40:E40"/>
    <mergeCell ref="A46:B46"/>
    <mergeCell ref="A20:G20"/>
    <mergeCell ref="A36:B36"/>
    <mergeCell ref="A37:B37"/>
    <mergeCell ref="C37:F37"/>
    <mergeCell ref="D18:G18"/>
    <mergeCell ref="A18:C18"/>
    <mergeCell ref="A22:B22"/>
    <mergeCell ref="A23:B23"/>
    <mergeCell ref="A24:B24"/>
    <mergeCell ref="A25:B25"/>
    <mergeCell ref="A26:B26"/>
    <mergeCell ref="B12:C12"/>
    <mergeCell ref="F13:G13"/>
    <mergeCell ref="B14:C14"/>
    <mergeCell ref="B15:C15"/>
    <mergeCell ref="F14:G14"/>
    <mergeCell ref="A1:G1"/>
    <mergeCell ref="A41:E41"/>
    <mergeCell ref="F11:G11"/>
    <mergeCell ref="B10:C10"/>
    <mergeCell ref="B8:C8"/>
    <mergeCell ref="B9:C9"/>
    <mergeCell ref="B11:C11"/>
    <mergeCell ref="A28:G28"/>
    <mergeCell ref="A39:XFD39"/>
    <mergeCell ref="B16:C16"/>
    <mergeCell ref="F7:G7"/>
    <mergeCell ref="B7:C7"/>
    <mergeCell ref="A27:G27"/>
    <mergeCell ref="A38:XFD38"/>
    <mergeCell ref="F8:G8"/>
    <mergeCell ref="F9:G9"/>
    <mergeCell ref="A69:G69"/>
    <mergeCell ref="A63:G63"/>
    <mergeCell ref="A64:G64"/>
    <mergeCell ref="A52:G52"/>
    <mergeCell ref="A53:G53"/>
    <mergeCell ref="A54:G54"/>
    <mergeCell ref="A55:G55"/>
    <mergeCell ref="A57:G57"/>
    <mergeCell ref="A61:G61"/>
    <mergeCell ref="A60:G60"/>
    <mergeCell ref="A62:G62"/>
    <mergeCell ref="A65:G65"/>
    <mergeCell ref="A66:G66"/>
    <mergeCell ref="A68:G68"/>
    <mergeCell ref="A67:G67"/>
  </mergeCells>
  <conditionalFormatting sqref="G41:G42">
    <cfRule type="cellIs" dxfId="0" priority="1" stopIfTrue="1" operator="lessThan">
      <formula>$H$10</formula>
    </cfRule>
  </conditionalFormatting>
  <hyperlinks>
    <hyperlink ref="A66:G66" r:id="rId1" display="https://deets.co.za/company.php?company=cape-town-international-convention-centre-company-soc-limited-rf&amp;utm_source=Website&amp;utm_medium=Website&amp;utm_campaign=Privacy+Policy+-+POPIA" xr:uid="{E8585F87-C187-154C-9E3F-3FE3883F8361}"/>
    <hyperlink ref="A67:G67" r:id="rId2" display="15.  The CTICC Terms and Conditions can be viewed at www.cticc.co.za/terms-conditions." xr:uid="{895A318B-99E9-674C-B777-4BECD37E3ED7}"/>
  </hyperlinks>
  <printOptions horizontalCentered="1"/>
  <pageMargins left="0.47244094488188981" right="0.47244094488188981" top="0.42" bottom="0.16" header="0.16" footer="0.16"/>
  <pageSetup paperSize="9" scale="57" fitToHeight="0" orientation="portrait" r:id="rId3"/>
  <rowBreaks count="2" manualBreakCount="2">
    <brk id="27" max="6" man="1"/>
    <brk id="68" max="6"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5FDF05B3BAA6478491E3554C86AD17" ma:contentTypeVersion="12" ma:contentTypeDescription="Create a new document." ma:contentTypeScope="" ma:versionID="324603f3133e43d72c0ef0f7dfabd0ac">
  <xsd:schema xmlns:xsd="http://www.w3.org/2001/XMLSchema" xmlns:xs="http://www.w3.org/2001/XMLSchema" xmlns:p="http://schemas.microsoft.com/office/2006/metadata/properties" xmlns:ns2="33799590-84db-4dd0-a637-cb9a782e351b" xmlns:ns3="7a0e7a1d-4a8c-4f06-9edb-3cc866772c6e" targetNamespace="http://schemas.microsoft.com/office/2006/metadata/properties" ma:root="true" ma:fieldsID="2e9fc3b1c2dc1bffe73a48f81f36128e" ns2:_="" ns3:_="">
    <xsd:import namespace="33799590-84db-4dd0-a637-cb9a782e351b"/>
    <xsd:import namespace="7a0e7a1d-4a8c-4f06-9edb-3cc866772c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99590-84db-4dd0-a637-cb9a782e35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0e7a1d-4a8c-4f06-9edb-3cc866772c6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2157370-831f-4575-b081-cf4cbcf19bb7}" ma:internalName="TaxCatchAll" ma:showField="CatchAllData" ma:web="7a0e7a1d-4a8c-4f06-9edb-3cc866772c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799590-84db-4dd0-a637-cb9a782e351b">
      <Terms xmlns="http://schemas.microsoft.com/office/infopath/2007/PartnerControls"/>
    </lcf76f155ced4ddcb4097134ff3c332f>
    <TaxCatchAll xmlns="7a0e7a1d-4a8c-4f06-9edb-3cc866772c6e" xsi:nil="true"/>
  </documentManagement>
</p:properties>
</file>

<file path=customXml/itemProps1.xml><?xml version="1.0" encoding="utf-8"?>
<ds:datastoreItem xmlns:ds="http://schemas.openxmlformats.org/officeDocument/2006/customXml" ds:itemID="{C8C94BAF-A6FD-4B6E-BE45-E08A02958FA6}"/>
</file>

<file path=customXml/itemProps2.xml><?xml version="1.0" encoding="utf-8"?>
<ds:datastoreItem xmlns:ds="http://schemas.openxmlformats.org/officeDocument/2006/customXml" ds:itemID="{3BEDFE0B-039B-4073-BE52-BEDF638FCCD8}"/>
</file>

<file path=customXml/itemProps3.xml><?xml version="1.0" encoding="utf-8"?>
<ds:datastoreItem xmlns:ds="http://schemas.openxmlformats.org/officeDocument/2006/customXml" ds:itemID="{9F836A7C-DCC0-491A-BB89-E93C1465C7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Juanita De Lille</dc:creator>
  <cp:keywords/>
  <dc:description/>
  <cp:lastModifiedBy>Smith, Charley</cp:lastModifiedBy>
  <cp:revision/>
  <dcterms:created xsi:type="dcterms:W3CDTF">2015-10-08T07:21:34Z</dcterms:created>
  <dcterms:modified xsi:type="dcterms:W3CDTF">2026-08-13T10:57:04Z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518e53f-798e-43aa-978d-c3fda1f3a682_Enabled">
    <vt:lpwstr>true</vt:lpwstr>
  </property>
  <property fmtid="{D5CDD505-2E9C-101B-9397-08002B2CF9AE}" pid="3" name="MSIP_Label_a518e53f-798e-43aa-978d-c3fda1f3a682_SetDate">
    <vt:lpwstr>2022-10-06T15:49:40Z</vt:lpwstr>
  </property>
  <property fmtid="{D5CDD505-2E9C-101B-9397-08002B2CF9AE}" pid="4" name="MSIP_Label_a518e53f-798e-43aa-978d-c3fda1f3a682_Method">
    <vt:lpwstr>Privileged</vt:lpwstr>
  </property>
  <property fmtid="{D5CDD505-2E9C-101B-9397-08002B2CF9AE}" pid="5" name="MSIP_Label_a518e53f-798e-43aa-978d-c3fda1f3a682_Name">
    <vt:lpwstr>PG - Internal Use</vt:lpwstr>
  </property>
  <property fmtid="{D5CDD505-2E9C-101B-9397-08002B2CF9AE}" pid="6" name="MSIP_Label_a518e53f-798e-43aa-978d-c3fda1f3a682_SiteId">
    <vt:lpwstr>3596192b-fdf5-4e2c-a6fa-acb706c963d8</vt:lpwstr>
  </property>
  <property fmtid="{D5CDD505-2E9C-101B-9397-08002B2CF9AE}" pid="7" name="MSIP_Label_a518e53f-798e-43aa-978d-c3fda1f3a682_ActionId">
    <vt:lpwstr>c1eb25ee-3201-484f-a4c9-73a8338aacb1</vt:lpwstr>
  </property>
  <property fmtid="{D5CDD505-2E9C-101B-9397-08002B2CF9AE}" pid="8" name="MSIP_Label_a518e53f-798e-43aa-978d-c3fda1f3a682_ContentBits">
    <vt:lpwstr>1</vt:lpwstr>
  </property>
  <property fmtid="{D5CDD505-2E9C-101B-9397-08002B2CF9AE}" pid="9" name="MSIP_Label_35110f55-4cc2-4717-92ab-8b0983adb291_Enabled">
    <vt:lpwstr>true</vt:lpwstr>
  </property>
  <property fmtid="{D5CDD505-2E9C-101B-9397-08002B2CF9AE}" pid="10" name="MSIP_Label_35110f55-4cc2-4717-92ab-8b0983adb291_SetDate">
    <vt:lpwstr>2023-06-02T15:58:15Z</vt:lpwstr>
  </property>
  <property fmtid="{D5CDD505-2E9C-101B-9397-08002B2CF9AE}" pid="11" name="MSIP_Label_35110f55-4cc2-4717-92ab-8b0983adb291_Method">
    <vt:lpwstr>Standard</vt:lpwstr>
  </property>
  <property fmtid="{D5CDD505-2E9C-101B-9397-08002B2CF9AE}" pid="12" name="MSIP_Label_35110f55-4cc2-4717-92ab-8b0983adb291_Name">
    <vt:lpwstr>General</vt:lpwstr>
  </property>
  <property fmtid="{D5CDD505-2E9C-101B-9397-08002B2CF9AE}" pid="13" name="MSIP_Label_35110f55-4cc2-4717-92ab-8b0983adb291_SiteId">
    <vt:lpwstr>e03c85dc-dee1-4596-abbe-0c9d32a6a6f6</vt:lpwstr>
  </property>
  <property fmtid="{D5CDD505-2E9C-101B-9397-08002B2CF9AE}" pid="14" name="MSIP_Label_35110f55-4cc2-4717-92ab-8b0983adb291_ActionId">
    <vt:lpwstr>8bfebed1-4771-4823-ab37-43c5bad6ff45</vt:lpwstr>
  </property>
  <property fmtid="{D5CDD505-2E9C-101B-9397-08002B2CF9AE}" pid="15" name="MSIP_Label_35110f55-4cc2-4717-92ab-8b0983adb291_ContentBits">
    <vt:lpwstr>2</vt:lpwstr>
  </property>
  <property fmtid="{D5CDD505-2E9C-101B-9397-08002B2CF9AE}" pid="16" name="ContentTypeId">
    <vt:lpwstr>0x010100085FDF05B3BAA6478491E3554C86AD17</vt:lpwstr>
  </property>
  <property fmtid="{D5CDD505-2E9C-101B-9397-08002B2CF9AE}" pid="17" name="MediaServiceImageTags">
    <vt:lpwstr/>
  </property>
  <property fmtid="{D5CDD505-2E9C-101B-9397-08002B2CF9AE}" pid="18" name="Order">
    <vt:r8>26859900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y fmtid="{D5CDD505-2E9C-101B-9397-08002B2CF9AE}" pid="25" name="MSIP_Label_e1b4a6d7-967f-4d55-9d13-d94940dabb24_Enabled">
    <vt:lpwstr>true</vt:lpwstr>
  </property>
  <property fmtid="{D5CDD505-2E9C-101B-9397-08002B2CF9AE}" pid="26" name="MSIP_Label_e1b4a6d7-967f-4d55-9d13-d94940dabb24_SetDate">
    <vt:lpwstr>2026-07-14T09:44:48Z</vt:lpwstr>
  </property>
  <property fmtid="{D5CDD505-2E9C-101B-9397-08002B2CF9AE}" pid="27" name="MSIP_Label_e1b4a6d7-967f-4d55-9d13-d94940dabb24_Method">
    <vt:lpwstr>Privileged</vt:lpwstr>
  </property>
  <property fmtid="{D5CDD505-2E9C-101B-9397-08002B2CF9AE}" pid="28" name="MSIP_Label_e1b4a6d7-967f-4d55-9d13-d94940dabb24_Name">
    <vt:lpwstr>e1b4a6d7-967f-4d55-9d13-d94940dabb24</vt:lpwstr>
  </property>
  <property fmtid="{D5CDD505-2E9C-101B-9397-08002B2CF9AE}" pid="29" name="MSIP_Label_e1b4a6d7-967f-4d55-9d13-d94940dabb24_SiteId">
    <vt:lpwstr>2567d566-604c-408a-8a60-55d0dc9d9d6b</vt:lpwstr>
  </property>
  <property fmtid="{D5CDD505-2E9C-101B-9397-08002B2CF9AE}" pid="30" name="MSIP_Label_e1b4a6d7-967f-4d55-9d13-d94940dabb24_ActionId">
    <vt:lpwstr>fe00866e-60b5-4987-81c2-4739af667cd5</vt:lpwstr>
  </property>
  <property fmtid="{D5CDD505-2E9C-101B-9397-08002B2CF9AE}" pid="31" name="MSIP_Label_e1b4a6d7-967f-4d55-9d13-d94940dabb24_ContentBits">
    <vt:lpwstr>0</vt:lpwstr>
  </property>
  <property fmtid="{D5CDD505-2E9C-101B-9397-08002B2CF9AE}" pid="32" name="MSIP_Label_e1b4a6d7-967f-4d55-9d13-d94940dabb24_Tag">
    <vt:lpwstr>10, 0, 1, 1</vt:lpwstr>
  </property>
  <property fmtid="{D5CDD505-2E9C-101B-9397-08002B2CF9AE}" pid="33" name="MSIP_Label_2bbab825-a111-45e4-86a1-18cee0005896_Name">
    <vt:lpwstr>2bbab825-a111-45e4-86a1-18cee0005896</vt:lpwstr>
  </property>
  <property fmtid="{D5CDD505-2E9C-101B-9397-08002B2CF9AE}" pid="34" name="MSIP_Label_2bbab825-a111-45e4-86a1-18cee0005896_Method">
    <vt:lpwstr>Standard</vt:lpwstr>
  </property>
  <property fmtid="{D5CDD505-2E9C-101B-9397-08002B2CF9AE}" pid="35" name="MSIP_Label_2bbab825-a111-45e4-86a1-18cee0005896_SiteId">
    <vt:lpwstr>2567d566-604c-408a-8a60-55d0dc9d9d6b</vt:lpwstr>
  </property>
  <property fmtid="{D5CDD505-2E9C-101B-9397-08002B2CF9AE}" pid="36" name="MSIP_Label_2bbab825-a111-45e4-86a1-18cee0005896_Tag">
    <vt:lpwstr>10, 3, 0, 2</vt:lpwstr>
  </property>
  <property fmtid="{D5CDD505-2E9C-101B-9397-08002B2CF9AE}" pid="37" name="MSIP_Label_2bbab825-a111-45e4-86a1-18cee0005896_ContentBits">
    <vt:lpwstr>2</vt:lpwstr>
  </property>
  <property fmtid="{D5CDD505-2E9C-101B-9397-08002B2CF9AE}" pid="38" name="MSIP_Label_2bbab825-a111-45e4-86a1-18cee0005896_Enabled">
    <vt:lpwstr>true</vt:lpwstr>
  </property>
  <property fmtid="{D5CDD505-2E9C-101B-9397-08002B2CF9AE}" pid="39" name="MSIP_Label_2bbab825-a111-45e4-86a1-18cee0005896_ActionId">
    <vt:lpwstr>b42c15aa-7f4e-4d8d-8806-ea81b00a8df0</vt:lpwstr>
  </property>
  <property fmtid="{D5CDD505-2E9C-101B-9397-08002B2CF9AE}" pid="40" name="MSIP_Label_2bbab825-a111-45e4-86a1-18cee0005896_SetDate">
    <vt:lpwstr>2026-07-13T10:43:47Z</vt:lpwstr>
  </property>
</Properties>
</file>