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14. OPERATIONSCONFERENCE &amp; EXHIBITIONS\01. Confex Exhibitor Order Forms\2023 Exhibitors Order Forms\New Template\"/>
    </mc:Choice>
  </mc:AlternateContent>
  <xr:revisionPtr revIDLastSave="0" documentId="8_{AE40C84A-DA24-4D84-B49E-072561057C20}" xr6:coauthVersionLast="47" xr6:coauthVersionMax="47" xr10:uidLastSave="{00000000-0000-0000-0000-000000000000}"/>
  <bookViews>
    <workbookView xWindow="28680" yWindow="-120" windowWidth="29040" windowHeight="15840" tabRatio="925" xr2:uid="{00000000-000D-0000-FFFF-FFFF00000000}"/>
  </bookViews>
  <sheets>
    <sheet name="Beverage Service Order Form" sheetId="22" r:id="rId1"/>
  </sheets>
  <definedNames>
    <definedName name="_xlnm.Print_Area" localSheetId="0">'Beverage Service Order Form'!$A$1:$G$106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6" i="22" l="1"/>
  <c r="G25" i="22"/>
  <c r="G23" i="22"/>
  <c r="G24" i="22"/>
  <c r="G26" i="22"/>
  <c r="G32" i="22"/>
  <c r="G37" i="22"/>
  <c r="G31" i="22"/>
  <c r="G30" i="22"/>
  <c r="G73" i="22"/>
  <c r="G61" i="22"/>
  <c r="B56" i="22"/>
  <c r="B59" i="22"/>
  <c r="G44" i="22"/>
  <c r="G43" i="22"/>
  <c r="G41" i="22"/>
  <c r="G42" i="22"/>
  <c r="G36" i="22"/>
  <c r="G22" i="22"/>
  <c r="G72" i="22"/>
  <c r="G40" i="22"/>
  <c r="G65" i="22"/>
  <c r="G66" i="22"/>
  <c r="G67" i="22"/>
  <c r="G70" i="22"/>
  <c r="G71" i="22"/>
  <c r="G64" i="22"/>
  <c r="G56" i="22"/>
  <c r="G57" i="22"/>
  <c r="G58" i="22"/>
  <c r="G59" i="22"/>
  <c r="G60" i="22"/>
  <c r="G55" i="22"/>
  <c r="G51" i="22"/>
  <c r="G52" i="22"/>
  <c r="G48" i="22"/>
  <c r="G47" i="22"/>
  <c r="B57" i="22"/>
  <c r="B58" i="22"/>
  <c r="G21" i="22" l="1"/>
  <c r="G78" i="22" s="1"/>
  <c r="G80" i="22" s="1"/>
  <c r="G81" i="22" l="1"/>
  <c r="G82" i="22" s="1"/>
</calcChain>
</file>

<file path=xl/sharedStrings.xml><?xml version="1.0" encoding="utf-8"?>
<sst xmlns="http://schemas.openxmlformats.org/spreadsheetml/2006/main" count="143" uniqueCount="118">
  <si>
    <t>Description</t>
  </si>
  <si>
    <t>Unit Price ZAR</t>
  </si>
  <si>
    <t>750ml</t>
  </si>
  <si>
    <t>Stand/Room</t>
  </si>
  <si>
    <t>Delivery Date &amp; Time</t>
  </si>
  <si>
    <t>Devils Peak Craft Beer</t>
  </si>
  <si>
    <t>Email Address</t>
  </si>
  <si>
    <t>Dates Required</t>
  </si>
  <si>
    <t>Ice Cubes</t>
  </si>
  <si>
    <t>Office No</t>
  </si>
  <si>
    <t>Mobile No</t>
  </si>
  <si>
    <t>Event</t>
  </si>
  <si>
    <t>Servings Incl.</t>
  </si>
  <si>
    <t>Charged Per</t>
  </si>
  <si>
    <t>Total Cost</t>
  </si>
  <si>
    <t>300 cups</t>
  </si>
  <si>
    <t>200 cups</t>
  </si>
  <si>
    <t>120 cups</t>
  </si>
  <si>
    <t>Quantity Req</t>
  </si>
  <si>
    <t>TEA &amp; COFFEE</t>
  </si>
  <si>
    <r>
      <t xml:space="preserve">Semi Espresso Machine (120 cups)
</t>
    </r>
    <r>
      <rPr>
        <sz val="8"/>
        <color theme="1"/>
        <rFont val="Century Gothic"/>
        <family val="2"/>
      </rPr>
      <t>Incl. cups of coffee (Limited to Cappuccino, Espresso &amp; Hot Chocolate),  cups, saucers, teaspoons, tea bags, milk, white &amp; brown sugar sachets, and a Barista for a period of 8 hours. Anything thereafter will be charged for.</t>
    </r>
  </si>
  <si>
    <t>ADDITIONAL ADD-ONS</t>
  </si>
  <si>
    <t>Additional Coffee per Cup</t>
  </si>
  <si>
    <t>No of Days</t>
  </si>
  <si>
    <t>24 Pack (300ml)</t>
  </si>
  <si>
    <t>24 Pack (200ml)</t>
  </si>
  <si>
    <t>24 Pack (500ml)</t>
  </si>
  <si>
    <t>Hunters Dry</t>
  </si>
  <si>
    <t>Savannah Dry</t>
  </si>
  <si>
    <t>24 Pack (330ml)</t>
  </si>
  <si>
    <t>Johnnie Walker Black Label Whisky</t>
  </si>
  <si>
    <t>Jameson Whisky</t>
  </si>
  <si>
    <t>Barcardi Rum</t>
  </si>
  <si>
    <t>KWV 10 yr Brandy</t>
  </si>
  <si>
    <t>El Jimador Tequila</t>
  </si>
  <si>
    <t>750ml Bottle</t>
  </si>
  <si>
    <t>Rosé House Wine</t>
  </si>
  <si>
    <t>White House Wine</t>
  </si>
  <si>
    <t>Red House Wine</t>
  </si>
  <si>
    <t>ICE &amp; COOLERS</t>
  </si>
  <si>
    <t>Bar Refrigerator</t>
  </si>
  <si>
    <t>Water Cooler Machine</t>
  </si>
  <si>
    <t>10kg Pack</t>
  </si>
  <si>
    <t xml:space="preserve">Subtotal </t>
  </si>
  <si>
    <t>20% Surcharge</t>
  </si>
  <si>
    <t>Subtotal 
(Incl. Surcharge)</t>
  </si>
  <si>
    <t>15% VAT Total</t>
  </si>
  <si>
    <t>Total</t>
  </si>
  <si>
    <t xml:space="preserve">Orders received after deadline date are subject to an additional 20% surcharge. </t>
  </si>
  <si>
    <t>Signature:</t>
  </si>
  <si>
    <t>Date:</t>
  </si>
  <si>
    <t>40 cups</t>
  </si>
  <si>
    <r>
      <rPr>
        <b/>
        <sz val="8"/>
        <color theme="1"/>
        <rFont val="Century Gothic"/>
        <family val="2"/>
      </rPr>
      <t xml:space="preserve">Urn of Coffee/Tea (40 cups)
</t>
    </r>
    <r>
      <rPr>
        <sz val="8"/>
        <color theme="1"/>
        <rFont val="Century Gothic"/>
        <family val="2"/>
      </rPr>
      <t xml:space="preserve">Incl. cups, saucers, teaspoons, tea bags, milk, white &amp; brown sugar sachets, and a Waiter for 4 consecutive hours. Anything thereafter will be charged for. </t>
    </r>
  </si>
  <si>
    <t>150 smoothies</t>
  </si>
  <si>
    <t>BEVERAGE BARS</t>
  </si>
  <si>
    <t>150 cups</t>
  </si>
  <si>
    <t>Bar Counter</t>
  </si>
  <si>
    <t>Price ZAR</t>
  </si>
  <si>
    <t>Cup</t>
  </si>
  <si>
    <t>Counter</t>
  </si>
  <si>
    <t>Appletiser / Grapetiser</t>
  </si>
  <si>
    <t>18l Bottle</t>
  </si>
  <si>
    <t>Day</t>
  </si>
  <si>
    <t>50 cups</t>
  </si>
  <si>
    <r>
      <rPr>
        <b/>
        <sz val="8"/>
        <color theme="1"/>
        <rFont val="Century Gothic"/>
        <family val="2"/>
      </rPr>
      <t xml:space="preserve">Semi Espresso Machine (200 cups)
</t>
    </r>
    <r>
      <rPr>
        <sz val="8"/>
        <color theme="1"/>
        <rFont val="Century Gothic"/>
        <family val="2"/>
      </rPr>
      <t>Includes 200 cups of coffee (Limited to Cappuccino, Espresso &amp; Hot Chocolate),  cups, saucers, teaspoons, tea bags, milk, white &amp; brown sugar sachets, and a Barista for a period of 8 hours. Anything thereafter will be charged for.</t>
    </r>
  </si>
  <si>
    <r>
      <t xml:space="preserve">Alcoholic Coffee Bar (150 cups with a single shot of alcohol)
</t>
    </r>
    <r>
      <rPr>
        <sz val="8"/>
        <color theme="1"/>
        <rFont val="Century Gothic"/>
        <family val="2"/>
      </rPr>
      <t>Includes 150 cups of coffee with a single shot of alcohol, cups, saucers, white &amp; brown sugar sachets, milk and a Barista for 8 consecutive hours. Anything thereafter will be charged for. 
Types of alcohol: Amarula, Amaretto, Kaluah, Jameson Whisky (Irish Coffee), Frangelico, Brandy &amp; Rum</t>
    </r>
  </si>
  <si>
    <t>Hope Gin</t>
  </si>
  <si>
    <t>Absolut Vodka</t>
  </si>
  <si>
    <r>
      <rPr>
        <b/>
        <sz val="8"/>
        <rFont val="Century Gothic"/>
        <family val="2"/>
      </rPr>
      <t>Semi Espresso Machine (300 cups)</t>
    </r>
    <r>
      <rPr>
        <sz val="8"/>
        <rFont val="Century Gothic"/>
        <family val="2"/>
      </rPr>
      <t xml:space="preserve">
Includes 300 cups of coffee (Limited to Cappuccino, Espresso &amp; Hot Chocolate),  cups, saucers, teaspoons, tea bags, milk, white &amp; brown sugar sachets, and a Barista for a period of 8 hours. Anything thereafter will be charged for.</t>
    </r>
  </si>
  <si>
    <r>
      <t xml:space="preserve">Smoothie Bar (150 smoothies)
</t>
    </r>
    <r>
      <rPr>
        <sz val="8"/>
        <color theme="1"/>
        <rFont val="Century Gothic"/>
        <family val="2"/>
      </rPr>
      <t>Includes150 smoothies, bar structure, setup/breakdown, ingredients, equipment, cups and a barman for 8 consecutive hours. Anything thereafter will be charged for. Flavours: Mixed Berries, Tropical &amp; Green.</t>
    </r>
  </si>
  <si>
    <r>
      <t xml:space="preserve">Hot Chocolate Station (300 cups)
</t>
    </r>
    <r>
      <rPr>
        <sz val="8"/>
        <color theme="1"/>
        <rFont val="Century Gothic"/>
        <family val="2"/>
      </rPr>
      <t>Includes 300 cups of Hot Chocolate, cups, saucers, white &amp; brown sugar sachets, milk, marshmellows and a Barista for 8 consecutive hours. Anything thereafter will be charged for.  
Flavours: Chai Latte, Milo, French Vanilla, Hazelnut, Caramel &amp; White Chocolate Symphony</t>
    </r>
  </si>
  <si>
    <t>4.   All prices are subject to 15% VAT being charged, and are only valid for the 2022 calendar year.</t>
  </si>
  <si>
    <t>per coffee pod</t>
  </si>
  <si>
    <t>Hour</t>
  </si>
  <si>
    <t xml:space="preserve">Barista </t>
  </si>
  <si>
    <r>
      <t xml:space="preserve">Assorted Soft Drinks 300ml cans. </t>
    </r>
    <r>
      <rPr>
        <b/>
        <sz val="8"/>
        <color theme="1"/>
        <rFont val="Century Gothic"/>
        <family val="2"/>
      </rPr>
      <t xml:space="preserve">(Cappy Juice, Coke, Coke Zero, Fanta Orange, Sprite &amp; Stoney) </t>
    </r>
  </si>
  <si>
    <r>
      <t xml:space="preserve">Mineral Water </t>
    </r>
    <r>
      <rPr>
        <b/>
        <sz val="8"/>
        <color theme="1"/>
        <rFont val="Century Gothic"/>
        <family val="2"/>
      </rPr>
      <t>(Still)</t>
    </r>
  </si>
  <si>
    <r>
      <t xml:space="preserve">Mineral Water </t>
    </r>
    <r>
      <rPr>
        <b/>
        <sz val="8"/>
        <color theme="1"/>
        <rFont val="Century Gothic"/>
        <family val="2"/>
      </rPr>
      <t>(Sparkling)</t>
    </r>
  </si>
  <si>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</si>
  <si>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r>
      <t xml:space="preserve">2.   Payment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</si>
  <si>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</si>
  <si>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t>7.   In such exceptional circumstances, a corkage fee, on a per item basis, will apply to any and all food and beverage brought onto the 
      premises. Exhibitors/Sponsors are NOT allowed to bring in their own Soft-drinks, Beers, Spirits or other Beverages into the venue, or 
      arrange for its delivery by third parties.</t>
  </si>
  <si>
    <t>8.   The corkage fee applicable will be at the sole discretion of CTICC management, and must be paid prior to the start of the event.</t>
  </si>
  <si>
    <t>10.  On-site cooking requires detailed discussions and approvals to be issued by both the CTICC Food &amp; Beverage Department and the 
       Health &amp; Safety Officer.</t>
  </si>
  <si>
    <t>11.  Under no circumstances will food items be returned for credit. Exhibitors are allowed to return sealed beverages to the Food &amp; 
       Beverage department.</t>
  </si>
  <si>
    <t xml:space="preserve">13.  Once an order is confirmed and paid for, it is accepted as final confirmation. Only returns on unused sealed beverages will be 
      accepted, unless otherwise agreed. Special request items will not be refunded. </t>
  </si>
  <si>
    <t>Acceptance of Quotation (Incl. Terms &amp; Conditions)</t>
  </si>
  <si>
    <t>Doc No:</t>
  </si>
  <si>
    <r>
      <rPr>
        <b/>
        <sz val="8"/>
        <color theme="1"/>
        <rFont val="Century Gothic"/>
        <family val="1"/>
      </rPr>
      <t>Date of Update:</t>
    </r>
    <r>
      <rPr>
        <sz val="8"/>
        <color theme="1"/>
        <rFont val="Century Gothic"/>
        <family val="2"/>
      </rPr>
      <t xml:space="preserve">    </t>
    </r>
  </si>
  <si>
    <t xml:space="preserve">Compiled by: </t>
  </si>
  <si>
    <r>
      <rPr>
        <b/>
        <sz val="8"/>
        <color theme="1"/>
        <rFont val="Century Gothic"/>
        <family val="1"/>
      </rPr>
      <t>Authorised by:</t>
    </r>
    <r>
      <rPr>
        <sz val="8"/>
        <color theme="1"/>
        <rFont val="Century Gothic"/>
        <family val="2"/>
      </rPr>
      <t xml:space="preserve">       </t>
    </r>
  </si>
  <si>
    <t>Company Name:</t>
  </si>
  <si>
    <t>Street Address:</t>
  </si>
  <si>
    <t>Postal Code:</t>
  </si>
  <si>
    <t>VAT No.:</t>
  </si>
  <si>
    <t>Authorised By:</t>
  </si>
  <si>
    <t>Quote Date:</t>
  </si>
  <si>
    <r>
      <rPr>
        <b/>
        <sz val="8"/>
        <color theme="1"/>
        <rFont val="Century Gothic"/>
        <family val="2"/>
      </rPr>
      <t xml:space="preserve">Nespresso Pod Machine (50 cups)
</t>
    </r>
    <r>
      <rPr>
        <sz val="8"/>
        <color theme="1"/>
        <rFont val="Century Gothic"/>
        <family val="2"/>
      </rPr>
      <t xml:space="preserve">Incl. cups, saucers, teaspoons, milk, white &amp; brown sugar sachets. 
</t>
    </r>
    <r>
      <rPr>
        <b/>
        <sz val="8"/>
        <color rgb="FF799AAB"/>
        <rFont val="Century Gothic"/>
        <family val="2"/>
      </rPr>
      <t>NB: Machine can ONLY produce 50 cups per day</t>
    </r>
    <r>
      <rPr>
        <sz val="8"/>
        <color rgb="FF799AAB"/>
        <rFont val="Century Gothic"/>
        <family val="2"/>
      </rPr>
      <t xml:space="preserve">. </t>
    </r>
    <r>
      <rPr>
        <b/>
        <sz val="8"/>
        <color rgb="FF799AAB"/>
        <rFont val="Century Gothic"/>
        <family val="2"/>
      </rPr>
      <t xml:space="preserve">Pods not included. </t>
    </r>
  </si>
  <si>
    <r>
      <t xml:space="preserve">Coffee Pods
</t>
    </r>
    <r>
      <rPr>
        <b/>
        <i/>
        <sz val="8"/>
        <color rgb="FF799AAB"/>
        <rFont val="Century Gothic"/>
        <family val="2"/>
      </rPr>
      <t>Environmentally friendly, biodegradable and compostable packaging</t>
    </r>
  </si>
  <si>
    <r>
      <t xml:space="preserve">Assorted Mixers 200ml cans. 
</t>
    </r>
    <r>
      <rPr>
        <b/>
        <sz val="8"/>
        <color theme="1"/>
        <rFont val="Century Gothic"/>
        <family val="2"/>
      </rPr>
      <t>(Lemonade, Dry Lemon, Soda Water, Ginger Ale, F&amp;L Pink Tonic, F&amp;L Blue Tonic &amp; Schweppes Pink Tonic)</t>
    </r>
  </si>
  <si>
    <r>
      <t xml:space="preserve">Assorted Local beers 
</t>
    </r>
    <r>
      <rPr>
        <b/>
        <sz val="8"/>
        <color theme="1"/>
        <rFont val="Century Gothic"/>
        <family val="2"/>
      </rPr>
      <t xml:space="preserve">(Castle Lite, Castle Lager, Windhoek Lager &amp; Black Label) </t>
    </r>
  </si>
  <si>
    <r>
      <t xml:space="preserve">Method Cap Classique </t>
    </r>
    <r>
      <rPr>
        <b/>
        <sz val="8"/>
        <color theme="1"/>
        <rFont val="Century Gothic"/>
        <family val="2"/>
      </rPr>
      <t>(Sparkling Wine)</t>
    </r>
  </si>
  <si>
    <r>
      <t xml:space="preserve">18 Litre Water Cooler Bottle </t>
    </r>
    <r>
      <rPr>
        <b/>
        <sz val="8"/>
        <color theme="1"/>
        <rFont val="Century Gothic"/>
        <family val="2"/>
      </rPr>
      <t>(Mineral Water)</t>
    </r>
  </si>
  <si>
    <r>
      <t xml:space="preserve">WINE </t>
    </r>
    <r>
      <rPr>
        <sz val="10"/>
        <color theme="0"/>
        <rFont val="Century Gothic"/>
        <family val="2"/>
      </rPr>
      <t>(NB: May only be purchased per bottle or a case of 6.)</t>
    </r>
  </si>
  <si>
    <r>
      <t xml:space="preserve">STAFFING </t>
    </r>
    <r>
      <rPr>
        <sz val="10"/>
        <color theme="0"/>
        <rFont val="Century Gothic"/>
        <family val="2"/>
      </rPr>
      <t>(NB: Staffing to be hired for a minimum of 4 consecutive hours.)</t>
    </r>
  </si>
  <si>
    <r>
      <t xml:space="preserve">TERMS &amp; CONDITIONS </t>
    </r>
    <r>
      <rPr>
        <sz val="10"/>
        <color theme="0"/>
        <rFont val="Century Gothic"/>
        <family val="2"/>
      </rPr>
      <t>(Please read carefully. The completion of this form implies understanding and acceptance of the below.)</t>
    </r>
  </si>
  <si>
    <r>
      <t xml:space="preserve">SPIRITS </t>
    </r>
    <r>
      <rPr>
        <sz val="10"/>
        <color theme="0"/>
        <rFont val="Century Gothic"/>
        <family val="2"/>
      </rPr>
      <t>(NB: May only be purchased per bottle or a case of 6.)</t>
    </r>
  </si>
  <si>
    <r>
      <t xml:space="preserve">BEERS </t>
    </r>
    <r>
      <rPr>
        <sz val="10"/>
        <color theme="0"/>
        <rFont val="Century Gothic"/>
        <family val="2"/>
      </rPr>
      <t>(NB: May only be purchased in denominations of 12 or 24.)</t>
    </r>
  </si>
  <si>
    <r>
      <t xml:space="preserve">CIDERS </t>
    </r>
    <r>
      <rPr>
        <sz val="10"/>
        <color theme="0"/>
        <rFont val="Century Gothic"/>
        <family val="2"/>
      </rPr>
      <t>(NB: May only be purchased in denominations of 12 or 24.)</t>
    </r>
  </si>
  <si>
    <r>
      <t xml:space="preserve">SOFT DRINKS </t>
    </r>
    <r>
      <rPr>
        <sz val="10"/>
        <color theme="0"/>
        <rFont val="Century Gothic"/>
        <family val="2"/>
      </rPr>
      <t>(NB: May only be purchased in denominations of 12 or 24.)</t>
    </r>
  </si>
  <si>
    <t>9.    Should your request be approved we require a Certificate of Acceptability for food services issued by the Department of Health  
       which has to be handed to the CTICC prior to the commencement of the event.</t>
  </si>
  <si>
    <t xml:space="preserve">12.  The provision of napkins, cutlery, crockery, and glassware is subject to the service booking of a waitron. </t>
  </si>
  <si>
    <r>
      <rPr>
        <sz val="8"/>
        <rFont val="Century Gothic"/>
        <family val="2"/>
      </rPr>
      <t xml:space="preserve">5.  </t>
    </r>
    <r>
      <rPr>
        <b/>
        <sz val="8"/>
        <rFont val="Century Gothic"/>
        <family val="2"/>
      </rPr>
      <t xml:space="preserve"> The CTICC is the sole provider of all food and beverage services.</t>
    </r>
  </si>
  <si>
    <r>
      <t xml:space="preserve">6.   Only in exceptional circumstances, where the CTICC is not able to provide a specific food or beverage product, will the CTICC    
      management consider a client’s request to sell/serve food and beverage items on our premises. All special requests that require a 
      deviation must be communicated to the Sales and Event Executive prior to the arrival on site, or alternatively the Conferences and 
      Exhibition Services Department on </t>
    </r>
    <r>
      <rPr>
        <b/>
        <sz val="8"/>
        <color theme="1"/>
        <rFont val="Century Gothic"/>
        <family val="1"/>
      </rPr>
      <t>confex@cticc.co.za</t>
    </r>
    <r>
      <rPr>
        <sz val="8"/>
        <color theme="1"/>
        <rFont val="Century Gothic"/>
        <family val="2"/>
      </rPr>
      <t xml:space="preserve"> or +27 21 410 5000.</t>
    </r>
  </si>
  <si>
    <r>
      <rPr>
        <sz val="8"/>
        <color theme="1"/>
        <rFont val="Century Gothic"/>
        <family val="1"/>
      </rPr>
      <t xml:space="preserve">15.  The CTICC Terms and Conditions can be viewed at </t>
    </r>
    <r>
      <rPr>
        <b/>
        <sz val="8"/>
        <color theme="1"/>
        <rFont val="Century Gothic"/>
        <family val="1"/>
      </rPr>
      <t>www.cticc.co.za/terms-conditions</t>
    </r>
    <r>
      <rPr>
        <sz val="8"/>
        <color theme="1"/>
        <rFont val="Century Gothic"/>
        <family val="1"/>
      </rPr>
      <t>.</t>
    </r>
  </si>
  <si>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</si>
  <si>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t>BEVERAGE SERVICES ORDER FORM 2023</t>
  </si>
  <si>
    <t>To be confirmed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</si>
</sst>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 #,##0.00;[Red]&quot;R&quot;\ \-#,##0.00"/>
    <numFmt numFmtId="165" formatCode="&quot;R&quot;\ #,##0.00"/>
    <numFmt numFmtId="166" formatCode="yy/mm/dd;@"/>
  </numFmts>
  <fonts count="22" x14ac:knownFonts="1">
    <font>
      <sz val="10"/>
      <color theme="1"/>
      <name val="Century Gothic"/>
      <family val="2"/>
    </font>
    <font>
      <b/>
      <sz val="8"/>
      <color theme="1"/>
      <name val="Century Gothic"/>
      <family val="2"/>
    </font>
    <font>
      <sz val="8"/>
      <color theme="1"/>
      <name val="Century Gothic"/>
      <family val="2"/>
    </font>
    <font>
      <b/>
      <u/>
      <sz val="8"/>
      <color theme="1"/>
      <name val="Century Gothic"/>
      <family val="2"/>
    </font>
    <font>
      <u/>
      <sz val="10"/>
      <color theme="1"/>
      <name val="Century Gothic"/>
      <family val="2"/>
    </font>
    <font>
      <u/>
      <sz val="10"/>
      <color theme="10"/>
      <name val="Century Gothic"/>
      <family val="2"/>
    </font>
    <font>
      <sz val="8"/>
      <name val="Century Gothic"/>
      <family val="2"/>
    </font>
    <font>
      <u/>
      <sz val="8"/>
      <color theme="10"/>
      <name val="Century Gothic"/>
      <family val="2"/>
    </font>
    <font>
      <sz val="8"/>
      <color theme="0"/>
      <name val="Century Gothic"/>
      <family val="2"/>
    </font>
    <font>
      <sz val="7"/>
      <color theme="1"/>
      <name val="Century Gothic"/>
      <family val="2"/>
    </font>
    <font>
      <sz val="10"/>
      <color theme="0"/>
      <name val="Century Gothic"/>
      <family val="2"/>
    </font>
    <font>
      <b/>
      <sz val="9"/>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8"/>
      <color rgb="FF799AAB"/>
      <name val="Century Gothic"/>
      <family val="2"/>
    </font>
    <font>
      <sz val="8"/>
      <color rgb="FF799AAB"/>
      <name val="Century Gothic"/>
      <family val="2"/>
    </font>
    <font>
      <b/>
      <i/>
      <sz val="8"/>
      <color rgb="FF799AAB"/>
      <name val="Century Gothic"/>
      <family val="2"/>
    </font>
    <font>
      <b/>
      <sz val="10"/>
      <color theme="0"/>
      <name val="Century Gothic"/>
      <family val="2"/>
    </font>
    <font>
      <b/>
      <sz val="20"/>
      <color rgb="FF799AAB"/>
      <name val="Century Gothic"/>
      <family val="2"/>
    </font>
    <font>
      <sz val="20"/>
      <color theme="1"/>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799AA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09">
    <xf numFmtId="0" fontId="0" fillId="0" borderId="0" xfId="0"/>
    <xf numFmtId="0" fontId="0" fillId="0" borderId="0" xfId="0" applyAlignment="1" applyProtection="1">
      <alignment horizontal="left" indent="1"/>
    </xf>
    <xf numFmtId="0" fontId="9" fillId="0" borderId="0" xfId="0" applyFont="1" applyAlignment="1" applyProtection="1">
      <alignment horizontal="left" vertical="center" indent="1"/>
    </xf>
    <xf numFmtId="14" fontId="9" fillId="0" borderId="0" xfId="0" applyNumberFormat="1" applyFont="1" applyAlignment="1" applyProtection="1">
      <alignment horizontal="left" vertical="center" indent="1"/>
    </xf>
    <xf numFmtId="0" fontId="9" fillId="0" borderId="0" xfId="0" applyFont="1" applyAlignment="1" applyProtection="1">
      <alignment horizontal="left" indent="1"/>
    </xf>
    <xf numFmtId="0" fontId="0" fillId="0" borderId="0" xfId="0" applyBorder="1" applyAlignment="1" applyProtection="1">
      <alignment horizontal="left" indent="1"/>
    </xf>
    <xf numFmtId="0" fontId="1" fillId="5" borderId="1"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2" fillId="0" borderId="0" xfId="0" applyFont="1" applyAlignment="1" applyProtection="1">
      <alignment horizontal="left" indent="1"/>
    </xf>
    <xf numFmtId="0" fontId="2" fillId="0" borderId="0" xfId="0" applyFont="1" applyBorder="1" applyAlignment="1" applyProtection="1">
      <alignment horizontal="left" indent="1"/>
    </xf>
    <xf numFmtId="0" fontId="1" fillId="5" borderId="2" xfId="0" applyFont="1" applyFill="1" applyBorder="1" applyAlignment="1" applyProtection="1">
      <alignment horizontal="left" vertical="center" wrapText="1" indent="1"/>
    </xf>
    <xf numFmtId="0" fontId="1" fillId="5" borderId="2" xfId="0" applyFont="1" applyFill="1" applyBorder="1" applyAlignment="1" applyProtection="1">
      <alignment horizontal="left" vertical="center" indent="1"/>
    </xf>
    <xf numFmtId="0" fontId="2" fillId="0" borderId="1" xfId="0" applyFont="1" applyBorder="1" applyAlignment="1" applyProtection="1">
      <alignment horizontal="left" vertical="center" indent="1"/>
    </xf>
    <xf numFmtId="0" fontId="2" fillId="4" borderId="1" xfId="0" applyFont="1" applyFill="1" applyBorder="1" applyAlignment="1" applyProtection="1">
      <alignment horizontal="left" vertical="center" indent="1"/>
      <protection locked="0"/>
    </xf>
    <xf numFmtId="0" fontId="1" fillId="5" borderId="1" xfId="0" applyFont="1" applyFill="1" applyBorder="1" applyAlignment="1" applyProtection="1">
      <alignment horizontal="left" vertical="center" wrapText="1" indent="1"/>
    </xf>
    <xf numFmtId="0" fontId="6" fillId="0" borderId="1" xfId="0" applyFont="1" applyBorder="1" applyAlignment="1" applyProtection="1">
      <alignment horizontal="left" vertical="center" wrapText="1" indent="1"/>
    </xf>
    <xf numFmtId="0" fontId="0" fillId="2" borderId="0" xfId="0" applyFill="1" applyAlignment="1" applyProtection="1">
      <alignment horizontal="left" indent="1"/>
    </xf>
    <xf numFmtId="0" fontId="0" fillId="0" borderId="0" xfId="0" applyAlignment="1" applyProtection="1">
      <alignment horizontal="left" vertical="center" indent="1"/>
    </xf>
    <xf numFmtId="0" fontId="6" fillId="0" borderId="1" xfId="0" applyFont="1" applyBorder="1" applyAlignment="1" applyProtection="1">
      <alignment horizontal="left" vertical="center" indent="1"/>
    </xf>
    <xf numFmtId="0" fontId="10" fillId="2" borderId="0" xfId="0" applyFont="1" applyFill="1" applyAlignment="1" applyProtection="1">
      <alignment horizontal="left" indent="1"/>
    </xf>
    <xf numFmtId="0" fontId="2" fillId="3" borderId="1" xfId="0" applyFont="1" applyFill="1" applyBorder="1" applyAlignment="1" applyProtection="1">
      <alignment horizontal="left" vertical="center" indent="1"/>
    </xf>
    <xf numFmtId="0" fontId="2" fillId="4" borderId="1"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indent="1"/>
    </xf>
    <xf numFmtId="0" fontId="1" fillId="0" borderId="0" xfId="0" applyFont="1" applyFill="1" applyBorder="1" applyAlignment="1" applyProtection="1">
      <alignment horizontal="left" vertical="center" wrapText="1" indent="1"/>
    </xf>
    <xf numFmtId="0" fontId="1" fillId="0" borderId="0" xfId="0" applyFont="1" applyAlignment="1" applyProtection="1">
      <alignment horizontal="left" vertical="center" indent="1"/>
    </xf>
    <xf numFmtId="0" fontId="1" fillId="0" borderId="0" xfId="0" applyFont="1" applyAlignment="1" applyProtection="1">
      <alignment horizontal="left" vertical="center" wrapText="1" indent="1"/>
    </xf>
    <xf numFmtId="0" fontId="3" fillId="0" borderId="0" xfId="0" applyFont="1" applyBorder="1" applyAlignment="1" applyProtection="1">
      <alignment horizontal="left" indent="1"/>
    </xf>
    <xf numFmtId="0" fontId="0" fillId="0" borderId="0" xfId="0" applyFont="1" applyAlignment="1" applyProtection="1">
      <alignment horizontal="left" indent="1"/>
    </xf>
    <xf numFmtId="0" fontId="1" fillId="0" borderId="0" xfId="0" applyFont="1" applyAlignment="1" applyProtection="1">
      <alignment horizontal="left" indent="1"/>
    </xf>
    <xf numFmtId="0" fontId="4" fillId="0" borderId="0" xfId="0" applyFont="1" applyAlignment="1" applyProtection="1">
      <alignment horizontal="left" indent="1"/>
    </xf>
    <xf numFmtId="0" fontId="1" fillId="5" borderId="0" xfId="0" applyFont="1" applyFill="1" applyBorder="1" applyAlignment="1" applyProtection="1">
      <alignment horizontal="left" vertical="center" indent="1"/>
    </xf>
    <xf numFmtId="0" fontId="1" fillId="5" borderId="11" xfId="0" applyFont="1" applyFill="1" applyBorder="1" applyAlignment="1" applyProtection="1">
      <alignment horizontal="left" vertical="center" indent="1"/>
    </xf>
    <xf numFmtId="0" fontId="1" fillId="5" borderId="5" xfId="0" applyFont="1" applyFill="1" applyBorder="1" applyAlignment="1" applyProtection="1">
      <alignment horizontal="left" vertical="center" indent="1"/>
    </xf>
    <xf numFmtId="0" fontId="1" fillId="5" borderId="13" xfId="0" applyFont="1" applyFill="1" applyBorder="1" applyAlignment="1" applyProtection="1">
      <alignment horizontal="left" vertical="center" indent="1"/>
    </xf>
    <xf numFmtId="0" fontId="2" fillId="0" borderId="13" xfId="0" applyFont="1" applyBorder="1" applyAlignment="1" applyProtection="1">
      <alignment horizontal="left" indent="1"/>
    </xf>
    <xf numFmtId="0" fontId="11" fillId="6" borderId="9" xfId="0" applyFont="1" applyFill="1" applyBorder="1" applyAlignment="1" applyProtection="1">
      <alignment horizontal="left" vertical="center" indent="1"/>
    </xf>
    <xf numFmtId="0" fontId="11" fillId="6" borderId="2" xfId="0" applyFont="1" applyFill="1" applyBorder="1" applyAlignment="1" applyProtection="1">
      <alignment horizontal="left" vertical="center" indent="1"/>
    </xf>
    <xf numFmtId="0" fontId="11" fillId="6" borderId="8" xfId="0" applyFont="1" applyFill="1" applyBorder="1" applyAlignment="1" applyProtection="1">
      <alignment horizontal="left" vertical="center" indent="1"/>
    </xf>
    <xf numFmtId="0" fontId="8" fillId="0" borderId="0" xfId="0" applyFont="1" applyAlignment="1" applyProtection="1">
      <alignment horizontal="left" indent="1"/>
    </xf>
    <xf numFmtId="166" fontId="2" fillId="4" borderId="5" xfId="0" applyNumberFormat="1" applyFont="1" applyFill="1" applyBorder="1" applyAlignment="1" applyProtection="1">
      <alignment horizontal="left" vertical="center" indent="1"/>
      <protection locked="0"/>
    </xf>
    <xf numFmtId="0" fontId="2" fillId="4" borderId="5"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2" fillId="0" borderId="0" xfId="0" applyFont="1" applyAlignment="1" applyProtection="1">
      <alignment horizontal="left" vertical="center" indent="1"/>
    </xf>
    <xf numFmtId="0" fontId="1" fillId="0" borderId="1" xfId="0" applyFont="1" applyBorder="1" applyAlignment="1" applyProtection="1">
      <alignment horizontal="left" vertical="center" wrapText="1" indent="1"/>
    </xf>
    <xf numFmtId="0" fontId="14" fillId="0" borderId="1" xfId="0" applyFont="1" applyBorder="1" applyAlignment="1" applyProtection="1">
      <alignment horizontal="left" vertical="center" wrapText="1" indent="1"/>
    </xf>
    <xf numFmtId="0" fontId="2" fillId="0" borderId="1" xfId="0" applyFont="1" applyBorder="1" applyAlignment="1" applyProtection="1">
      <alignment horizontal="left" vertical="center" wrapText="1" indent="1"/>
    </xf>
    <xf numFmtId="0" fontId="2" fillId="0" borderId="0" xfId="0" applyFont="1" applyBorder="1" applyAlignment="1" applyProtection="1">
      <alignment horizontal="left" vertical="center" indent="1"/>
    </xf>
    <xf numFmtId="0" fontId="2" fillId="0" borderId="14" xfId="0" applyFont="1" applyBorder="1" applyAlignment="1" applyProtection="1">
      <alignment horizontal="left" vertical="center" indent="1"/>
    </xf>
    <xf numFmtId="0" fontId="2" fillId="0" borderId="0" xfId="0" applyFont="1" applyAlignment="1" applyProtection="1">
      <alignment horizontal="left" wrapText="1" indent="1"/>
    </xf>
    <xf numFmtId="164" fontId="2" fillId="0" borderId="1"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center" wrapText="1"/>
    </xf>
    <xf numFmtId="165" fontId="2" fillId="0" borderId="1" xfId="0" applyNumberFormat="1" applyFont="1" applyBorder="1" applyAlignment="1" applyProtection="1">
      <alignment horizontal="center" vertical="center" wrapText="1"/>
    </xf>
    <xf numFmtId="165" fontId="2"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165" fontId="6" fillId="0" borderId="1" xfId="0" applyNumberFormat="1" applyFont="1" applyBorder="1" applyAlignment="1" applyProtection="1">
      <alignment horizontal="center" vertical="center" wrapText="1"/>
    </xf>
    <xf numFmtId="0" fontId="13" fillId="5" borderId="5" xfId="0" applyFont="1" applyFill="1" applyBorder="1" applyAlignment="1" applyProtection="1">
      <alignment horizontal="left" vertical="center"/>
    </xf>
    <xf numFmtId="0" fontId="13" fillId="5" borderId="5" xfId="0" applyFont="1" applyFill="1" applyBorder="1" applyAlignment="1" applyProtection="1">
      <alignment horizontal="left" vertical="center" wrapText="1"/>
    </xf>
    <xf numFmtId="0" fontId="14" fillId="5" borderId="11" xfId="0" applyFont="1" applyFill="1" applyBorder="1" applyAlignment="1" applyProtection="1">
      <alignment horizontal="left" vertical="center"/>
    </xf>
    <xf numFmtId="0" fontId="0" fillId="0" borderId="0" xfId="0" applyAlignment="1" applyProtection="1">
      <alignment vertical="center"/>
    </xf>
    <xf numFmtId="0" fontId="14" fillId="5" borderId="5" xfId="0" applyFont="1" applyFill="1" applyBorder="1" applyAlignment="1" applyProtection="1">
      <alignment horizontal="left" vertical="center"/>
    </xf>
    <xf numFmtId="0" fontId="2" fillId="0" borderId="0" xfId="0" applyFont="1" applyFill="1" applyBorder="1" applyAlignment="1" applyProtection="1">
      <alignment horizontal="left" vertical="center" indent="1"/>
    </xf>
    <xf numFmtId="166" fontId="2" fillId="0" borderId="0" xfId="0" applyNumberFormat="1" applyFont="1" applyFill="1" applyBorder="1" applyAlignment="1" applyProtection="1">
      <alignment horizontal="left" vertical="center" indent="1"/>
    </xf>
    <xf numFmtId="0" fontId="2" fillId="6" borderId="0" xfId="0" applyFont="1" applyFill="1" applyAlignment="1" applyProtection="1">
      <alignment horizontal="left" wrapText="1" indent="1"/>
    </xf>
    <xf numFmtId="0" fontId="2" fillId="0" borderId="0" xfId="0" applyFont="1" applyAlignment="1" applyProtection="1">
      <alignment horizontal="left" vertical="center" wrapText="1" indent="1"/>
    </xf>
    <xf numFmtId="0" fontId="19" fillId="6" borderId="0" xfId="0" applyFont="1" applyFill="1" applyBorder="1" applyAlignment="1" applyProtection="1">
      <alignment horizontal="left" vertical="center" wrapText="1" indent="1"/>
    </xf>
    <xf numFmtId="0" fontId="2" fillId="0" borderId="0" xfId="0" applyFont="1" applyAlignment="1" applyProtection="1">
      <alignment horizontal="left" vertical="center" indent="1"/>
    </xf>
    <xf numFmtId="0" fontId="2" fillId="0" borderId="0" xfId="1" applyFont="1" applyFill="1" applyAlignment="1" applyProtection="1">
      <alignment horizontal="left" vertical="center" wrapText="1" indent="1"/>
    </xf>
    <xf numFmtId="0" fontId="14" fillId="0" borderId="0" xfId="1" applyFont="1" applyFill="1" applyAlignment="1" applyProtection="1">
      <alignment horizontal="left" vertical="center" wrapText="1" indent="1"/>
    </xf>
    <xf numFmtId="0" fontId="5" fillId="0" borderId="0" xfId="1" applyFill="1" applyAlignment="1" applyProtection="1">
      <alignment horizontal="left" vertical="center" wrapText="1" indent="1"/>
    </xf>
    <xf numFmtId="0" fontId="19" fillId="6" borderId="1" xfId="0" applyFont="1" applyFill="1" applyBorder="1" applyAlignment="1" applyProtection="1">
      <alignment horizontal="left" vertical="center" wrapText="1" indent="1"/>
    </xf>
    <xf numFmtId="0" fontId="2" fillId="4" borderId="5" xfId="0" applyFont="1" applyFill="1" applyBorder="1" applyAlignment="1" applyProtection="1">
      <alignment horizontal="left" vertical="center" indent="1"/>
      <protection locked="0"/>
    </xf>
    <xf numFmtId="0" fontId="7" fillId="4" borderId="5" xfId="1"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indent="1"/>
    </xf>
    <xf numFmtId="49" fontId="2" fillId="0" borderId="0" xfId="0" applyNumberFormat="1"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13" xfId="0" applyFont="1" applyFill="1" applyBorder="1" applyAlignment="1" applyProtection="1">
      <alignment horizontal="left" vertical="center" wrapText="1" indent="1"/>
    </xf>
    <xf numFmtId="0" fontId="2" fillId="0" borderId="4" xfId="0" applyFont="1" applyFill="1" applyBorder="1" applyAlignment="1" applyProtection="1">
      <alignment horizontal="left" vertical="center" wrapText="1" indent="1"/>
    </xf>
    <xf numFmtId="0" fontId="1" fillId="0" borderId="12"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 fillId="0" borderId="1" xfId="0" applyFont="1" applyBorder="1" applyAlignment="1" applyProtection="1">
      <alignment horizontal="left" vertical="center" wrapText="1" indent="1"/>
    </xf>
    <xf numFmtId="0" fontId="14" fillId="0" borderId="12" xfId="0" applyFont="1" applyBorder="1" applyAlignment="1" applyProtection="1">
      <alignment horizontal="left" vertical="center" wrapText="1" indent="1"/>
    </xf>
    <xf numFmtId="0" fontId="14" fillId="0" borderId="0" xfId="0" applyFont="1" applyBorder="1" applyAlignment="1" applyProtection="1">
      <alignment horizontal="left" vertical="center" wrapText="1" indent="1"/>
    </xf>
    <xf numFmtId="0" fontId="14" fillId="0" borderId="1" xfId="0" applyFont="1" applyBorder="1" applyAlignment="1" applyProtection="1">
      <alignment horizontal="left" vertical="center" wrapText="1" inden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1" xfId="0" applyFont="1" applyBorder="1" applyAlignment="1" applyProtection="1">
      <alignment horizontal="left" vertical="center" wrapText="1" indent="1"/>
    </xf>
    <xf numFmtId="166" fontId="2" fillId="4" borderId="0" xfId="0" applyNumberFormat="1" applyFont="1" applyFill="1" applyBorder="1" applyAlignment="1" applyProtection="1">
      <alignment horizontal="left" vertical="center" indent="1"/>
    </xf>
    <xf numFmtId="0" fontId="19" fillId="6" borderId="6" xfId="0" applyFont="1" applyFill="1" applyBorder="1" applyAlignment="1" applyProtection="1">
      <alignment horizontal="left" vertical="center" indent="1"/>
    </xf>
    <xf numFmtId="0" fontId="19" fillId="6" borderId="15" xfId="0" applyFont="1" applyFill="1" applyBorder="1" applyAlignment="1" applyProtection="1">
      <alignment horizontal="left" vertical="center" indent="1"/>
    </xf>
    <xf numFmtId="0" fontId="19" fillId="6" borderId="12" xfId="0" applyFont="1" applyFill="1" applyBorder="1" applyAlignment="1" applyProtection="1">
      <alignment horizontal="left" vertical="center" indent="1"/>
    </xf>
    <xf numFmtId="0" fontId="20" fillId="0" borderId="0" xfId="0" applyFont="1" applyAlignment="1" applyProtection="1">
      <alignment horizontal="left" vertical="center" indent="1"/>
    </xf>
    <xf numFmtId="0" fontId="21" fillId="0" borderId="0" xfId="0" applyFont="1" applyAlignment="1" applyProtection="1">
      <alignment horizontal="left" vertical="center" indent="1"/>
    </xf>
    <xf numFmtId="0" fontId="15" fillId="0" borderId="0" xfId="0" applyFont="1" applyAlignment="1" applyProtection="1">
      <alignment horizontal="left" vertical="center" indent="1"/>
    </xf>
    <xf numFmtId="0" fontId="19" fillId="6" borderId="14" xfId="0" applyFont="1" applyFill="1" applyBorder="1" applyAlignment="1" applyProtection="1">
      <alignment horizontal="left" vertical="center" indent="1"/>
    </xf>
    <xf numFmtId="0" fontId="19" fillId="6" borderId="1" xfId="0" applyFont="1" applyFill="1" applyBorder="1" applyAlignment="1" applyProtection="1">
      <alignment horizontal="left" vertical="center" indent="1"/>
    </xf>
    <xf numFmtId="49" fontId="2" fillId="4" borderId="5" xfId="0" quotePrefix="1" applyNumberFormat="1" applyFont="1" applyFill="1" applyBorder="1" applyAlignment="1" applyProtection="1">
      <alignment horizontal="left" vertical="center" indent="1"/>
      <protection locked="0"/>
    </xf>
    <xf numFmtId="49" fontId="2" fillId="4" borderId="5" xfId="0" applyNumberFormat="1" applyFont="1" applyFill="1" applyBorder="1" applyAlignment="1" applyProtection="1">
      <alignment horizontal="left" vertical="center" indent="1"/>
      <protection locked="0"/>
    </xf>
    <xf numFmtId="0" fontId="2" fillId="4" borderId="11" xfId="0" applyFont="1" applyFill="1" applyBorder="1" applyAlignment="1" applyProtection="1">
      <alignment horizontal="left" vertical="center" indent="1"/>
      <protection locked="0"/>
    </xf>
    <xf numFmtId="0" fontId="2" fillId="0" borderId="0" xfId="0" applyFont="1" applyBorder="1" applyAlignment="1" applyProtection="1">
      <alignment horizontal="left" vertical="center" indent="1"/>
    </xf>
    <xf numFmtId="0" fontId="2" fillId="0" borderId="3" xfId="0" applyFont="1" applyBorder="1" applyAlignment="1" applyProtection="1">
      <alignment horizontal="left" vertical="center" indent="1"/>
    </xf>
    <xf numFmtId="0" fontId="2" fillId="0" borderId="10" xfId="0" applyFont="1" applyBorder="1" applyAlignment="1" applyProtection="1">
      <alignment horizontal="left" vertical="center" indent="1"/>
    </xf>
    <xf numFmtId="0" fontId="2" fillId="0" borderId="14" xfId="0" applyFont="1" applyBorder="1" applyAlignment="1" applyProtection="1">
      <alignment horizontal="left" vertical="center" indent="1"/>
    </xf>
    <xf numFmtId="0" fontId="2" fillId="0" borderId="11" xfId="0" applyFont="1" applyBorder="1" applyAlignment="1" applyProtection="1">
      <alignment horizontal="left" indent="1"/>
    </xf>
    <xf numFmtId="0" fontId="12" fillId="0" borderId="0" xfId="0" applyFont="1" applyAlignment="1" applyProtection="1">
      <alignment horizontal="left" vertical="center" wrapText="1" indent="1"/>
    </xf>
    <xf numFmtId="0" fontId="2" fillId="0" borderId="0" xfId="1" applyFont="1" applyAlignment="1" applyProtection="1">
      <alignment horizontal="left" vertical="center" wrapText="1" indent="1"/>
    </xf>
    <xf numFmtId="0" fontId="2" fillId="0" borderId="0" xfId="0" applyFont="1" applyAlignment="1" applyProtection="1">
      <alignment horizontal="left" wrapText="1" indent="1"/>
    </xf>
    <xf numFmtId="0" fontId="13" fillId="0" borderId="0" xfId="0" applyFont="1" applyAlignment="1" applyProtection="1">
      <alignment horizontal="left" indent="1"/>
    </xf>
  </cellXfs>
  <cellStyles count="2">
    <cellStyle name="Hyperlink" xfId="1" builtinId="8"/>
    <cellStyle name="Normal" xfId="0" builtinId="0"/>
  </cellStyles>
  <dxfs count="1">
    <dxf>
      <font>
        <condense val="0"/>
        <extend val="0"/>
        <color indexed="9"/>
      </font>
    </dxf>
  </dxfs>
  <tableStyles count="0" defaultTableStyle="TableStyleMedium2" defaultPivotStyle="PivotStyleLight16"/>
  <colors>
    <mruColors>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93211</xdr:colOff>
      <xdr:row>0</xdr:row>
      <xdr:rowOff>727236</xdr:rowOff>
    </xdr:from>
    <xdr:to>
      <xdr:col>6</xdr:col>
      <xdr:colOff>838899</xdr:colOff>
      <xdr:row>2</xdr:row>
      <xdr:rowOff>206278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211" y="727236"/>
          <a:ext cx="9728899" cy="477029"/>
        </a:xfrm>
        <a:prstGeom prst="rect">
          <a:avLst/>
        </a:prstGeom>
      </xdr:spPr>
    </xdr:pic>
    <xdr:clientData/>
  </xdr:twoCellAnchor>
  <xdr:twoCellAnchor editAs="oneCell">
    <xdr:from>
      <xdr:col>0</xdr:col>
      <xdr:colOff>94523</xdr:colOff>
      <xdr:row>104</xdr:row>
      <xdr:rowOff>59691</xdr:rowOff>
    </xdr:from>
    <xdr:to>
      <xdr:col>6</xdr:col>
      <xdr:colOff>761999</xdr:colOff>
      <xdr:row>104</xdr:row>
      <xdr:rowOff>742327</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94523" y="36273741"/>
          <a:ext cx="8735151" cy="686446"/>
        </a:xfrm>
        <a:prstGeom prst="rect">
          <a:avLst/>
        </a:prstGeom>
      </xdr:spPr>
    </xdr:pic>
    <xdr:clientData/>
  </xdr:twoCellAnchor>
  <xdr:twoCellAnchor editAs="oneCell">
    <xdr:from>
      <xdr:col>5</xdr:col>
      <xdr:colOff>929641</xdr:colOff>
      <xdr:row>0</xdr:row>
      <xdr:rowOff>100965</xdr:rowOff>
    </xdr:from>
    <xdr:to>
      <xdr:col>6</xdr:col>
      <xdr:colOff>933463</xdr:colOff>
      <xdr:row>0</xdr:row>
      <xdr:rowOff>798195</xdr:rowOff>
    </xdr:to>
    <xdr:pic>
      <xdr:nvPicPr>
        <xdr:cNvPr id="3" name="Picture 2">
          <a:extLst>
            <a:ext uri="{FF2B5EF4-FFF2-40B4-BE49-F238E27FC236}">
              <a16:creationId xmlns:a16="http://schemas.microsoft.com/office/drawing/2014/main" id="{AC54A3CA-C84C-4E85-8FAA-BA3F4D7DC4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8991" y="100965"/>
          <a:ext cx="1689747" cy="697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ticc.co.za/terms-conditions/" TargetMode="External"/><Relationship Id="rId2" Type="http://schemas.openxmlformats.org/officeDocument/2006/relationships/hyperlink" Target="https://deets.co.za/company.php?company=cape-town-international-convention-centre-company-soc-limited-rf&amp;utm_source=Website&amp;utm_medium=Website&amp;utm_campaign=Privacy+Policy+-+POPIA" TargetMode="External"/><Relationship Id="rId1" Type="http://schemas.openxmlformats.org/officeDocument/2006/relationships/hyperlink" Target="mailto:confex@cticc.co.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1"/>
  <sheetViews>
    <sheetView showGridLines="0" tabSelected="1" view="pageBreakPreview" zoomScaleNormal="100" zoomScaleSheetLayoutView="100" workbookViewId="0">
      <selection activeCell="F66" sqref="F66"/>
    </sheetView>
  </sheetViews>
  <sheetFormatPr defaultColWidth="8.77734375" defaultRowHeight="13.2" x14ac:dyDescent="0.25"/>
  <cols>
    <col min="1" max="1" width="34.77734375" style="1" customWidth="1"/>
    <col min="2" max="2" width="21.77734375" style="1" customWidth="1"/>
    <col min="3" max="3" width="12.77734375" style="1" customWidth="1"/>
    <col min="4" max="4" width="9" style="1" customWidth="1"/>
    <col min="5" max="5" width="14.44140625" style="1" customWidth="1"/>
    <col min="6" max="6" width="24.77734375" style="1" customWidth="1"/>
    <col min="7" max="7" width="14.77734375" style="1" customWidth="1"/>
    <col min="8" max="8" width="10" style="1" hidden="1" customWidth="1"/>
    <col min="9" max="9" width="0.109375" style="1" customWidth="1"/>
    <col min="10" max="10" width="11" style="1" hidden="1" customWidth="1"/>
    <col min="11" max="21" width="9.109375" style="1" hidden="1" customWidth="1"/>
    <col min="22" max="16384" width="8.77734375" style="1"/>
  </cols>
  <sheetData>
    <row r="1" spans="1:10" ht="64.95" customHeight="1" x14ac:dyDescent="0.25">
      <c r="A1" s="92" t="s">
        <v>116</v>
      </c>
      <c r="B1" s="93"/>
      <c r="C1" s="93"/>
      <c r="D1" s="93"/>
      <c r="E1" s="93"/>
      <c r="F1" s="93"/>
      <c r="G1" s="93"/>
    </row>
    <row r="3" spans="1:10" ht="22.2" customHeight="1" x14ac:dyDescent="0.25"/>
    <row r="4" spans="1:10" ht="19.95" customHeight="1" x14ac:dyDescent="0.25">
      <c r="A4" s="55" t="s">
        <v>89</v>
      </c>
      <c r="B4" s="40"/>
      <c r="C4" s="17"/>
      <c r="D4" s="17"/>
      <c r="E4" s="56" t="s">
        <v>87</v>
      </c>
      <c r="F4" s="40"/>
      <c r="G4" s="2"/>
    </row>
    <row r="5" spans="1:10" s="4" customFormat="1" ht="19.95" customHeight="1" x14ac:dyDescent="0.3">
      <c r="A5" s="57" t="s">
        <v>90</v>
      </c>
      <c r="B5" s="41"/>
      <c r="C5" s="58"/>
      <c r="D5" s="58"/>
      <c r="E5" s="59" t="s">
        <v>88</v>
      </c>
      <c r="F5" s="41"/>
      <c r="G5" s="3"/>
    </row>
    <row r="6" spans="1:10" ht="19.95" customHeight="1" x14ac:dyDescent="0.25">
      <c r="A6" s="17"/>
      <c r="B6" s="17"/>
      <c r="C6" s="17"/>
      <c r="D6" s="17"/>
      <c r="E6" s="17"/>
      <c r="F6" s="17"/>
      <c r="G6" s="17"/>
      <c r="H6" s="5"/>
      <c r="I6" s="5"/>
      <c r="J6" s="5"/>
    </row>
    <row r="7" spans="1:10" s="8" customFormat="1" ht="19.95" customHeight="1" x14ac:dyDescent="0.25">
      <c r="A7" s="32" t="s">
        <v>91</v>
      </c>
      <c r="B7" s="70"/>
      <c r="C7" s="70"/>
      <c r="D7" s="7"/>
      <c r="E7" s="32" t="s">
        <v>11</v>
      </c>
      <c r="F7" s="70"/>
      <c r="G7" s="70"/>
    </row>
    <row r="8" spans="1:10" s="8" customFormat="1" ht="19.95" customHeight="1" x14ac:dyDescent="0.25">
      <c r="A8" s="33" t="s">
        <v>92</v>
      </c>
      <c r="B8" s="99"/>
      <c r="C8" s="99"/>
      <c r="D8" s="7"/>
      <c r="E8" s="32" t="s">
        <v>3</v>
      </c>
      <c r="F8" s="70"/>
      <c r="G8" s="70"/>
    </row>
    <row r="9" spans="1:10" s="8" customFormat="1" ht="19.95" customHeight="1" x14ac:dyDescent="0.25">
      <c r="A9" s="30"/>
      <c r="B9" s="70"/>
      <c r="C9" s="70"/>
      <c r="D9" s="7"/>
      <c r="E9" s="46"/>
      <c r="F9" s="60"/>
      <c r="G9" s="60"/>
    </row>
    <row r="10" spans="1:10" s="8" customFormat="1" ht="19.95" customHeight="1" x14ac:dyDescent="0.25">
      <c r="A10" s="31"/>
      <c r="B10" s="70"/>
      <c r="C10" s="70"/>
      <c r="D10" s="7"/>
      <c r="E10" s="32" t="s">
        <v>9</v>
      </c>
      <c r="F10" s="97"/>
      <c r="G10" s="98"/>
    </row>
    <row r="11" spans="1:10" s="8" customFormat="1" ht="19.95" customHeight="1" x14ac:dyDescent="0.25">
      <c r="A11" s="31" t="s">
        <v>93</v>
      </c>
      <c r="B11" s="99"/>
      <c r="C11" s="99"/>
      <c r="D11" s="7"/>
      <c r="E11" s="32" t="s">
        <v>10</v>
      </c>
      <c r="F11" s="97"/>
      <c r="G11" s="98"/>
    </row>
    <row r="12" spans="1:10" s="8" customFormat="1" ht="19.95" customHeight="1" x14ac:dyDescent="0.25">
      <c r="A12" s="32" t="s">
        <v>94</v>
      </c>
      <c r="B12" s="70"/>
      <c r="C12" s="70"/>
      <c r="D12" s="7"/>
      <c r="E12" s="7"/>
      <c r="F12" s="73"/>
      <c r="G12" s="73"/>
    </row>
    <row r="13" spans="1:10" s="8" customFormat="1" ht="19.95" customHeight="1" x14ac:dyDescent="0.25">
      <c r="A13" s="46"/>
      <c r="B13" s="60"/>
      <c r="C13" s="7"/>
      <c r="D13" s="7"/>
      <c r="E13" s="32" t="s">
        <v>6</v>
      </c>
      <c r="F13" s="71"/>
      <c r="G13" s="71"/>
    </row>
    <row r="14" spans="1:10" s="8" customFormat="1" ht="19.95" customHeight="1" x14ac:dyDescent="0.25">
      <c r="A14" s="32" t="s">
        <v>95</v>
      </c>
      <c r="B14" s="72"/>
      <c r="C14" s="72"/>
      <c r="D14" s="7"/>
      <c r="E14" s="46"/>
      <c r="F14" s="60"/>
      <c r="G14" s="60"/>
    </row>
    <row r="15" spans="1:10" s="8" customFormat="1" ht="19.95" customHeight="1" x14ac:dyDescent="0.25">
      <c r="A15" s="30" t="s">
        <v>49</v>
      </c>
      <c r="B15" s="72"/>
      <c r="C15" s="72"/>
      <c r="D15" s="7"/>
      <c r="E15" s="32" t="s">
        <v>7</v>
      </c>
      <c r="F15" s="39"/>
      <c r="G15" s="39"/>
    </row>
    <row r="16" spans="1:10" s="8" customFormat="1" ht="19.95" customHeight="1" x14ac:dyDescent="0.25">
      <c r="A16" s="32" t="s">
        <v>96</v>
      </c>
      <c r="B16" s="88"/>
      <c r="C16" s="88"/>
      <c r="D16" s="7"/>
      <c r="E16" s="7"/>
      <c r="F16" s="61"/>
      <c r="G16" s="61"/>
    </row>
    <row r="17" spans="1:11" s="8" customFormat="1" ht="13.95" customHeight="1" x14ac:dyDescent="0.25">
      <c r="B17" s="34"/>
      <c r="C17" s="34"/>
      <c r="G17" s="9"/>
    </row>
    <row r="18" spans="1:11" s="8" customFormat="1" ht="19.95" customHeight="1" x14ac:dyDescent="0.25">
      <c r="A18" s="89" t="s">
        <v>19</v>
      </c>
      <c r="B18" s="90"/>
      <c r="C18" s="90"/>
      <c r="D18" s="90"/>
      <c r="E18" s="90"/>
      <c r="F18" s="90"/>
      <c r="G18" s="91"/>
    </row>
    <row r="19" spans="1:11" s="8" customFormat="1" ht="1.05" customHeight="1" x14ac:dyDescent="0.25">
      <c r="A19" s="35"/>
      <c r="B19" s="36"/>
      <c r="C19" s="36"/>
      <c r="D19" s="36"/>
      <c r="E19" s="36"/>
      <c r="F19" s="36"/>
      <c r="G19" s="37"/>
    </row>
    <row r="20" spans="1:11" s="8" customFormat="1" ht="19.95" customHeight="1" x14ac:dyDescent="0.25">
      <c r="A20" s="14" t="s">
        <v>0</v>
      </c>
      <c r="B20" s="14" t="s">
        <v>12</v>
      </c>
      <c r="C20" s="14" t="s">
        <v>18</v>
      </c>
      <c r="D20" s="14" t="s">
        <v>23</v>
      </c>
      <c r="E20" s="14" t="s">
        <v>1</v>
      </c>
      <c r="F20" s="14" t="s">
        <v>4</v>
      </c>
      <c r="G20" s="6" t="s">
        <v>14</v>
      </c>
    </row>
    <row r="21" spans="1:11" s="8" customFormat="1" ht="81" customHeight="1" x14ac:dyDescent="0.25">
      <c r="A21" s="15" t="s">
        <v>68</v>
      </c>
      <c r="B21" s="12" t="s">
        <v>15</v>
      </c>
      <c r="C21" s="13"/>
      <c r="D21" s="13"/>
      <c r="E21" s="49">
        <v>10380</v>
      </c>
      <c r="F21" s="13"/>
      <c r="G21" s="49">
        <f t="shared" ref="G21:G26" si="0">C21*D21*E21</f>
        <v>0</v>
      </c>
    </row>
    <row r="22" spans="1:11" s="8" customFormat="1" ht="81" customHeight="1" x14ac:dyDescent="0.25">
      <c r="A22" s="45" t="s">
        <v>64</v>
      </c>
      <c r="B22" s="12" t="s">
        <v>16</v>
      </c>
      <c r="C22" s="13"/>
      <c r="D22" s="13"/>
      <c r="E22" s="49">
        <v>7650</v>
      </c>
      <c r="F22" s="13"/>
      <c r="G22" s="49">
        <f t="shared" si="0"/>
        <v>0</v>
      </c>
    </row>
    <row r="23" spans="1:11" s="8" customFormat="1" ht="81" customHeight="1" x14ac:dyDescent="0.25">
      <c r="A23" s="43" t="s">
        <v>20</v>
      </c>
      <c r="B23" s="12" t="s">
        <v>17</v>
      </c>
      <c r="C23" s="13"/>
      <c r="D23" s="13"/>
      <c r="E23" s="49">
        <v>4680</v>
      </c>
      <c r="F23" s="13"/>
      <c r="G23" s="49">
        <f t="shared" si="0"/>
        <v>0</v>
      </c>
    </row>
    <row r="24" spans="1:11" s="8" customFormat="1" ht="81" customHeight="1" x14ac:dyDescent="0.25">
      <c r="A24" s="45" t="s">
        <v>97</v>
      </c>
      <c r="B24" s="12" t="s">
        <v>63</v>
      </c>
      <c r="C24" s="13"/>
      <c r="D24" s="13"/>
      <c r="E24" s="49">
        <v>1840</v>
      </c>
      <c r="F24" s="13"/>
      <c r="G24" s="49">
        <f t="shared" si="0"/>
        <v>0</v>
      </c>
    </row>
    <row r="25" spans="1:11" ht="81" customHeight="1" x14ac:dyDescent="0.25">
      <c r="A25" s="43" t="s">
        <v>98</v>
      </c>
      <c r="B25" s="12" t="s">
        <v>72</v>
      </c>
      <c r="C25" s="13"/>
      <c r="D25" s="13"/>
      <c r="E25" s="49">
        <v>34</v>
      </c>
      <c r="F25" s="13"/>
      <c r="G25" s="49">
        <f t="shared" si="0"/>
        <v>0</v>
      </c>
    </row>
    <row r="26" spans="1:11" ht="81" customHeight="1" x14ac:dyDescent="0.25">
      <c r="A26" s="45" t="s">
        <v>52</v>
      </c>
      <c r="B26" s="12" t="s">
        <v>51</v>
      </c>
      <c r="C26" s="13"/>
      <c r="D26" s="13"/>
      <c r="E26" s="49">
        <v>1120</v>
      </c>
      <c r="F26" s="13"/>
      <c r="G26" s="49">
        <f t="shared" si="0"/>
        <v>0</v>
      </c>
      <c r="K26" s="8"/>
    </row>
    <row r="27" spans="1:11" ht="15" customHeight="1" x14ac:dyDescent="0.25">
      <c r="A27" s="74"/>
      <c r="B27" s="75"/>
      <c r="C27" s="75"/>
      <c r="D27" s="75"/>
      <c r="E27" s="75"/>
      <c r="F27" s="75"/>
      <c r="G27" s="76"/>
      <c r="K27" s="8"/>
    </row>
    <row r="28" spans="1:11" ht="19.95" customHeight="1" x14ac:dyDescent="0.25">
      <c r="A28" s="64" t="s">
        <v>54</v>
      </c>
      <c r="B28" s="64"/>
      <c r="C28" s="64"/>
      <c r="D28" s="64"/>
      <c r="E28" s="64"/>
      <c r="F28" s="64"/>
      <c r="G28" s="64"/>
      <c r="K28" s="8"/>
    </row>
    <row r="29" spans="1:11" ht="19.95" customHeight="1" x14ac:dyDescent="0.25">
      <c r="A29" s="10" t="s">
        <v>0</v>
      </c>
      <c r="B29" s="10" t="s">
        <v>13</v>
      </c>
      <c r="C29" s="10" t="s">
        <v>18</v>
      </c>
      <c r="D29" s="10" t="s">
        <v>23</v>
      </c>
      <c r="E29" s="10" t="s">
        <v>57</v>
      </c>
      <c r="F29" s="10" t="s">
        <v>4</v>
      </c>
      <c r="G29" s="11" t="s">
        <v>14</v>
      </c>
    </row>
    <row r="30" spans="1:11" ht="109.95" customHeight="1" x14ac:dyDescent="0.25">
      <c r="A30" s="43" t="s">
        <v>69</v>
      </c>
      <c r="B30" s="12" t="s">
        <v>53</v>
      </c>
      <c r="C30" s="13"/>
      <c r="D30" s="13"/>
      <c r="E30" s="49">
        <v>9220</v>
      </c>
      <c r="F30" s="13"/>
      <c r="G30" s="49">
        <f>C30*D30*E30</f>
        <v>0</v>
      </c>
    </row>
    <row r="31" spans="1:11" ht="109.95" customHeight="1" x14ac:dyDescent="0.25">
      <c r="A31" s="43" t="s">
        <v>65</v>
      </c>
      <c r="B31" s="12" t="s">
        <v>55</v>
      </c>
      <c r="C31" s="13"/>
      <c r="D31" s="13"/>
      <c r="E31" s="49">
        <v>9220</v>
      </c>
      <c r="F31" s="13"/>
      <c r="G31" s="49">
        <f>C31*D31*E31</f>
        <v>0</v>
      </c>
    </row>
    <row r="32" spans="1:11" ht="109.95" customHeight="1" x14ac:dyDescent="0.25">
      <c r="A32" s="43" t="s">
        <v>70</v>
      </c>
      <c r="B32" s="12" t="s">
        <v>15</v>
      </c>
      <c r="C32" s="13"/>
      <c r="D32" s="13"/>
      <c r="E32" s="49">
        <v>9220</v>
      </c>
      <c r="F32" s="13"/>
      <c r="G32" s="49">
        <f>C32*D32*E32</f>
        <v>0</v>
      </c>
    </row>
    <row r="33" spans="1:21" s="79" customFormat="1" ht="12" customHeight="1" x14ac:dyDescent="0.25">
      <c r="A33" s="77"/>
      <c r="B33" s="78"/>
      <c r="C33" s="78"/>
      <c r="D33" s="78"/>
      <c r="E33" s="78"/>
      <c r="F33" s="78"/>
      <c r="G33" s="78"/>
      <c r="H33" s="78"/>
      <c r="I33" s="78"/>
      <c r="J33" s="78"/>
      <c r="K33" s="78"/>
      <c r="L33" s="78"/>
      <c r="M33" s="78"/>
      <c r="N33" s="78"/>
      <c r="O33" s="78"/>
      <c r="P33" s="78"/>
      <c r="Q33" s="78"/>
      <c r="R33" s="78"/>
      <c r="S33" s="78"/>
      <c r="T33" s="78"/>
      <c r="U33" s="78"/>
    </row>
    <row r="34" spans="1:21" ht="19.95" customHeight="1" x14ac:dyDescent="0.25">
      <c r="A34" s="69" t="s">
        <v>21</v>
      </c>
      <c r="B34" s="69"/>
      <c r="C34" s="69"/>
      <c r="D34" s="69"/>
      <c r="E34" s="69"/>
      <c r="F34" s="69"/>
      <c r="G34" s="69"/>
    </row>
    <row r="35" spans="1:21" ht="19.95" customHeight="1" x14ac:dyDescent="0.25">
      <c r="A35" s="14" t="s">
        <v>0</v>
      </c>
      <c r="B35" s="14" t="s">
        <v>13</v>
      </c>
      <c r="C35" s="14" t="s">
        <v>18</v>
      </c>
      <c r="D35" s="14" t="s">
        <v>23</v>
      </c>
      <c r="E35" s="14" t="s">
        <v>57</v>
      </c>
      <c r="F35" s="14" t="s">
        <v>4</v>
      </c>
      <c r="G35" s="6" t="s">
        <v>14</v>
      </c>
    </row>
    <row r="36" spans="1:21" ht="19.95" customHeight="1" x14ac:dyDescent="0.25">
      <c r="A36" s="44" t="s">
        <v>22</v>
      </c>
      <c r="B36" s="12" t="s">
        <v>58</v>
      </c>
      <c r="C36" s="13"/>
      <c r="D36" s="13"/>
      <c r="E36" s="49">
        <v>32</v>
      </c>
      <c r="F36" s="13"/>
      <c r="G36" s="49">
        <f>C36*D36*E36</f>
        <v>0</v>
      </c>
    </row>
    <row r="37" spans="1:21" ht="19.95" customHeight="1" x14ac:dyDescent="0.25">
      <c r="A37" s="44" t="s">
        <v>56</v>
      </c>
      <c r="B37" s="12" t="s">
        <v>59</v>
      </c>
      <c r="C37" s="13"/>
      <c r="D37" s="13"/>
      <c r="E37" s="49">
        <v>2300</v>
      </c>
      <c r="F37" s="13"/>
      <c r="G37" s="49">
        <f>C37*D37*E37</f>
        <v>0</v>
      </c>
    </row>
    <row r="38" spans="1:21" s="82" customFormat="1" ht="12" customHeight="1" x14ac:dyDescent="0.25">
      <c r="A38" s="80"/>
      <c r="B38" s="81"/>
      <c r="C38" s="81"/>
      <c r="D38" s="81"/>
      <c r="E38" s="81"/>
      <c r="F38" s="81"/>
      <c r="G38" s="81"/>
      <c r="H38" s="81"/>
      <c r="I38" s="81"/>
      <c r="J38" s="81"/>
      <c r="K38" s="81"/>
      <c r="L38" s="81"/>
      <c r="M38" s="81"/>
      <c r="N38" s="81"/>
      <c r="O38" s="81"/>
      <c r="P38" s="81"/>
      <c r="Q38" s="81"/>
      <c r="R38" s="81"/>
      <c r="S38" s="81"/>
      <c r="T38" s="81"/>
      <c r="U38" s="81"/>
    </row>
    <row r="39" spans="1:21" ht="19.95" customHeight="1" x14ac:dyDescent="0.25">
      <c r="A39" s="69" t="s">
        <v>109</v>
      </c>
      <c r="B39" s="69"/>
      <c r="C39" s="69"/>
      <c r="D39" s="69"/>
      <c r="E39" s="69"/>
      <c r="F39" s="69"/>
      <c r="G39" s="69"/>
    </row>
    <row r="40" spans="1:21" ht="45" customHeight="1" x14ac:dyDescent="0.25">
      <c r="A40" s="45" t="s">
        <v>75</v>
      </c>
      <c r="B40" s="15" t="s">
        <v>24</v>
      </c>
      <c r="C40" s="13"/>
      <c r="D40" s="21"/>
      <c r="E40" s="50">
        <v>550</v>
      </c>
      <c r="F40" s="13"/>
      <c r="G40" s="49">
        <f>C40*D40*E40</f>
        <v>0</v>
      </c>
    </row>
    <row r="41" spans="1:21" ht="45" customHeight="1" x14ac:dyDescent="0.25">
      <c r="A41" s="45" t="s">
        <v>99</v>
      </c>
      <c r="B41" s="15" t="s">
        <v>25</v>
      </c>
      <c r="C41" s="13"/>
      <c r="D41" s="13"/>
      <c r="E41" s="49">
        <v>445</v>
      </c>
      <c r="F41" s="13"/>
      <c r="G41" s="49">
        <f>C41*D41*E41</f>
        <v>0</v>
      </c>
    </row>
    <row r="42" spans="1:21" ht="45" customHeight="1" x14ac:dyDescent="0.25">
      <c r="A42" s="45" t="s">
        <v>60</v>
      </c>
      <c r="B42" s="15" t="s">
        <v>29</v>
      </c>
      <c r="C42" s="13"/>
      <c r="D42" s="13"/>
      <c r="E42" s="49">
        <v>665</v>
      </c>
      <c r="F42" s="13"/>
      <c r="G42" s="49">
        <f>C42*D42*E42</f>
        <v>0</v>
      </c>
    </row>
    <row r="43" spans="1:21" s="16" customFormat="1" ht="45" customHeight="1" x14ac:dyDescent="0.25">
      <c r="A43" s="45" t="s">
        <v>76</v>
      </c>
      <c r="B43" s="15" t="s">
        <v>26</v>
      </c>
      <c r="C43" s="13"/>
      <c r="D43" s="13"/>
      <c r="E43" s="49">
        <v>445</v>
      </c>
      <c r="F43" s="13"/>
      <c r="G43" s="49">
        <f>C43*D43*E43</f>
        <v>0</v>
      </c>
    </row>
    <row r="44" spans="1:21" ht="45" customHeight="1" x14ac:dyDescent="0.25">
      <c r="A44" s="45" t="s">
        <v>77</v>
      </c>
      <c r="B44" s="15" t="s">
        <v>26</v>
      </c>
      <c r="C44" s="13"/>
      <c r="D44" s="13"/>
      <c r="E44" s="49">
        <v>445</v>
      </c>
      <c r="F44" s="13"/>
      <c r="G44" s="49">
        <f>C44*D44*E44</f>
        <v>0</v>
      </c>
    </row>
    <row r="45" spans="1:21" s="83" customFormat="1" ht="12" customHeight="1" x14ac:dyDescent="0.25">
      <c r="B45" s="84"/>
      <c r="C45" s="84"/>
      <c r="D45" s="84"/>
      <c r="E45" s="84"/>
      <c r="F45" s="84"/>
      <c r="G45" s="84"/>
      <c r="H45" s="84"/>
      <c r="I45" s="84"/>
      <c r="J45" s="84"/>
      <c r="K45" s="84"/>
      <c r="L45" s="84"/>
      <c r="M45" s="84"/>
      <c r="N45" s="84"/>
      <c r="O45" s="84"/>
      <c r="P45" s="84"/>
      <c r="Q45" s="84"/>
      <c r="R45" s="84"/>
      <c r="S45" s="84"/>
      <c r="T45" s="84"/>
      <c r="U45" s="84"/>
    </row>
    <row r="46" spans="1:21" s="17" customFormat="1" ht="19.95" customHeight="1" x14ac:dyDescent="0.25">
      <c r="A46" s="69" t="s">
        <v>108</v>
      </c>
      <c r="B46" s="69"/>
      <c r="C46" s="69"/>
      <c r="D46" s="69"/>
      <c r="E46" s="69"/>
      <c r="F46" s="69"/>
      <c r="G46" s="69"/>
    </row>
    <row r="47" spans="1:21" s="17" customFormat="1" ht="19.95" customHeight="1" x14ac:dyDescent="0.25">
      <c r="A47" s="45" t="s">
        <v>27</v>
      </c>
      <c r="B47" s="18" t="s">
        <v>29</v>
      </c>
      <c r="C47" s="13"/>
      <c r="D47" s="13"/>
      <c r="E47" s="49">
        <v>665</v>
      </c>
      <c r="F47" s="13"/>
      <c r="G47" s="50">
        <f>C47*D47*E47</f>
        <v>0</v>
      </c>
    </row>
    <row r="48" spans="1:21" s="17" customFormat="1" ht="19.95" customHeight="1" x14ac:dyDescent="0.25">
      <c r="A48" s="45" t="s">
        <v>28</v>
      </c>
      <c r="B48" s="15" t="s">
        <v>29</v>
      </c>
      <c r="C48" s="13"/>
      <c r="D48" s="13"/>
      <c r="E48" s="49">
        <v>665</v>
      </c>
      <c r="F48" s="13"/>
      <c r="G48" s="50">
        <f>C48*D48*E48</f>
        <v>0</v>
      </c>
    </row>
    <row r="49" spans="1:21" s="87" customFormat="1" ht="12" customHeight="1" x14ac:dyDescent="0.25">
      <c r="A49" s="85"/>
      <c r="B49" s="86"/>
      <c r="C49" s="86"/>
      <c r="D49" s="86"/>
      <c r="E49" s="86"/>
      <c r="F49" s="86"/>
      <c r="G49" s="86"/>
      <c r="H49" s="86"/>
      <c r="I49" s="86"/>
      <c r="J49" s="86"/>
      <c r="K49" s="86"/>
      <c r="L49" s="86"/>
      <c r="M49" s="86"/>
      <c r="N49" s="86"/>
      <c r="O49" s="86"/>
      <c r="P49" s="86"/>
      <c r="Q49" s="86"/>
      <c r="R49" s="86"/>
      <c r="S49" s="86"/>
      <c r="T49" s="86"/>
      <c r="U49" s="86"/>
    </row>
    <row r="50" spans="1:21" s="17" customFormat="1" ht="19.95" customHeight="1" x14ac:dyDescent="0.25">
      <c r="A50" s="69" t="s">
        <v>107</v>
      </c>
      <c r="B50" s="69"/>
      <c r="C50" s="69"/>
      <c r="D50" s="69"/>
      <c r="E50" s="69"/>
      <c r="F50" s="69"/>
      <c r="G50" s="69"/>
    </row>
    <row r="51" spans="1:21" s="19" customFormat="1" ht="40.049999999999997" customHeight="1" x14ac:dyDescent="0.25">
      <c r="A51" s="45" t="s">
        <v>100</v>
      </c>
      <c r="B51" s="12" t="s">
        <v>29</v>
      </c>
      <c r="C51" s="13"/>
      <c r="D51" s="13"/>
      <c r="E51" s="51">
        <v>665</v>
      </c>
      <c r="F51" s="13"/>
      <c r="G51" s="52">
        <f>C51*D51*E51</f>
        <v>0</v>
      </c>
    </row>
    <row r="52" spans="1:21" ht="40.049999999999997" customHeight="1" x14ac:dyDescent="0.25">
      <c r="A52" s="45" t="s">
        <v>5</v>
      </c>
      <c r="B52" s="12" t="s">
        <v>29</v>
      </c>
      <c r="C52" s="13"/>
      <c r="D52" s="13"/>
      <c r="E52" s="51">
        <v>885</v>
      </c>
      <c r="F52" s="13"/>
      <c r="G52" s="52">
        <f>C52*D52*E52</f>
        <v>0</v>
      </c>
    </row>
    <row r="53" spans="1:21" s="83" customFormat="1" ht="12" customHeight="1" x14ac:dyDescent="0.25">
      <c r="B53" s="84"/>
      <c r="C53" s="84"/>
      <c r="D53" s="84"/>
      <c r="E53" s="84"/>
      <c r="F53" s="84"/>
      <c r="G53" s="84"/>
      <c r="H53" s="84"/>
      <c r="I53" s="84"/>
      <c r="J53" s="84"/>
      <c r="K53" s="84"/>
      <c r="L53" s="84"/>
      <c r="M53" s="84"/>
      <c r="N53" s="84"/>
      <c r="O53" s="84"/>
      <c r="P53" s="84"/>
      <c r="Q53" s="84"/>
      <c r="R53" s="84"/>
      <c r="S53" s="84"/>
      <c r="T53" s="84"/>
      <c r="U53" s="84"/>
    </row>
    <row r="54" spans="1:21" ht="19.95" customHeight="1" x14ac:dyDescent="0.25">
      <c r="A54" s="69" t="s">
        <v>106</v>
      </c>
      <c r="B54" s="69"/>
      <c r="C54" s="69"/>
      <c r="D54" s="69"/>
      <c r="E54" s="69"/>
      <c r="F54" s="69"/>
      <c r="G54" s="69"/>
    </row>
    <row r="55" spans="1:21" s="19" customFormat="1" ht="19.95" customHeight="1" x14ac:dyDescent="0.25">
      <c r="A55" s="20" t="s">
        <v>66</v>
      </c>
      <c r="B55" s="12" t="s">
        <v>35</v>
      </c>
      <c r="C55" s="13"/>
      <c r="D55" s="13"/>
      <c r="E55" s="49">
        <v>580</v>
      </c>
      <c r="F55" s="13"/>
      <c r="G55" s="49">
        <f t="shared" ref="G55:G61" si="1">C55*D55*E55</f>
        <v>0</v>
      </c>
    </row>
    <row r="56" spans="1:21" ht="19.95" customHeight="1" x14ac:dyDescent="0.25">
      <c r="A56" s="20" t="s">
        <v>67</v>
      </c>
      <c r="B56" s="45" t="str">
        <f>$B$55</f>
        <v>750ml Bottle</v>
      </c>
      <c r="C56" s="13"/>
      <c r="D56" s="13"/>
      <c r="E56" s="49">
        <v>580</v>
      </c>
      <c r="F56" s="13"/>
      <c r="G56" s="49">
        <f t="shared" si="1"/>
        <v>0</v>
      </c>
    </row>
    <row r="57" spans="1:21" ht="19.95" customHeight="1" x14ac:dyDescent="0.25">
      <c r="A57" s="12" t="s">
        <v>30</v>
      </c>
      <c r="B57" s="45" t="str">
        <f>$B$55</f>
        <v>750ml Bottle</v>
      </c>
      <c r="C57" s="13"/>
      <c r="D57" s="13"/>
      <c r="E57" s="49">
        <v>830</v>
      </c>
      <c r="F57" s="13"/>
      <c r="G57" s="49">
        <f t="shared" si="1"/>
        <v>0</v>
      </c>
    </row>
    <row r="58" spans="1:21" s="19" customFormat="1" ht="19.95" customHeight="1" x14ac:dyDescent="0.25">
      <c r="A58" s="12" t="s">
        <v>31</v>
      </c>
      <c r="B58" s="45" t="str">
        <f>$B$55</f>
        <v>750ml Bottle</v>
      </c>
      <c r="C58" s="13"/>
      <c r="D58" s="13"/>
      <c r="E58" s="49">
        <v>580</v>
      </c>
      <c r="F58" s="13"/>
      <c r="G58" s="49">
        <f t="shared" si="1"/>
        <v>0</v>
      </c>
    </row>
    <row r="59" spans="1:21" ht="19.95" customHeight="1" x14ac:dyDescent="0.25">
      <c r="A59" s="12" t="s">
        <v>32</v>
      </c>
      <c r="B59" s="12" t="str">
        <f>$B$55</f>
        <v>750ml Bottle</v>
      </c>
      <c r="C59" s="13"/>
      <c r="D59" s="13"/>
      <c r="E59" s="49">
        <v>460</v>
      </c>
      <c r="F59" s="13"/>
      <c r="G59" s="49">
        <f t="shared" si="1"/>
        <v>0</v>
      </c>
    </row>
    <row r="60" spans="1:21" ht="19.95" customHeight="1" x14ac:dyDescent="0.25">
      <c r="A60" s="12" t="s">
        <v>33</v>
      </c>
      <c r="B60" s="12" t="s">
        <v>35</v>
      </c>
      <c r="C60" s="13"/>
      <c r="D60" s="13"/>
      <c r="E60" s="49">
        <v>460</v>
      </c>
      <c r="F60" s="13"/>
      <c r="G60" s="49">
        <f t="shared" si="1"/>
        <v>0</v>
      </c>
    </row>
    <row r="61" spans="1:21" ht="19.95" customHeight="1" x14ac:dyDescent="0.25">
      <c r="A61" s="12" t="s">
        <v>34</v>
      </c>
      <c r="B61" s="12" t="s">
        <v>35</v>
      </c>
      <c r="C61" s="13"/>
      <c r="D61" s="13"/>
      <c r="E61" s="49">
        <v>460</v>
      </c>
      <c r="F61" s="13"/>
      <c r="G61" s="49">
        <f t="shared" si="1"/>
        <v>0</v>
      </c>
    </row>
    <row r="62" spans="1:21" s="101" customFormat="1" ht="12" customHeight="1" x14ac:dyDescent="0.25">
      <c r="A62" s="100"/>
      <c r="B62" s="100"/>
      <c r="C62" s="100"/>
      <c r="D62" s="100"/>
      <c r="E62" s="100"/>
      <c r="F62" s="100"/>
      <c r="G62" s="100"/>
      <c r="H62" s="100"/>
      <c r="I62" s="100"/>
      <c r="J62" s="100"/>
      <c r="K62" s="100"/>
      <c r="L62" s="100"/>
      <c r="M62" s="100"/>
      <c r="N62" s="100"/>
      <c r="O62" s="100"/>
      <c r="P62" s="100"/>
      <c r="Q62" s="100"/>
      <c r="R62" s="100"/>
      <c r="S62" s="100"/>
      <c r="T62" s="100"/>
      <c r="U62" s="100"/>
    </row>
    <row r="63" spans="1:21" ht="19.95" customHeight="1" x14ac:dyDescent="0.25">
      <c r="A63" s="95" t="s">
        <v>103</v>
      </c>
      <c r="B63" s="96"/>
      <c r="C63" s="96"/>
      <c r="D63" s="96"/>
      <c r="E63" s="96"/>
      <c r="F63" s="96"/>
      <c r="G63" s="96"/>
    </row>
    <row r="64" spans="1:21" ht="19.95" customHeight="1" x14ac:dyDescent="0.25">
      <c r="A64" s="47" t="s">
        <v>101</v>
      </c>
      <c r="B64" s="12" t="s">
        <v>2</v>
      </c>
      <c r="C64" s="13"/>
      <c r="D64" s="13"/>
      <c r="E64" s="49">
        <v>350</v>
      </c>
      <c r="F64" s="21"/>
      <c r="G64" s="49">
        <f>C64*D64*E64</f>
        <v>0</v>
      </c>
    </row>
    <row r="65" spans="1:21" ht="19.95" customHeight="1" x14ac:dyDescent="0.25">
      <c r="A65" s="47" t="s">
        <v>37</v>
      </c>
      <c r="B65" s="12" t="s">
        <v>2</v>
      </c>
      <c r="C65" s="13"/>
      <c r="D65" s="13"/>
      <c r="E65" s="49">
        <v>185</v>
      </c>
      <c r="F65" s="21"/>
      <c r="G65" s="49">
        <f>C65*D65*E65</f>
        <v>0</v>
      </c>
    </row>
    <row r="66" spans="1:21" ht="19.95" customHeight="1" x14ac:dyDescent="0.25">
      <c r="A66" s="47" t="s">
        <v>36</v>
      </c>
      <c r="B66" s="12" t="s">
        <v>2</v>
      </c>
      <c r="C66" s="13"/>
      <c r="D66" s="13"/>
      <c r="E66" s="49">
        <v>185</v>
      </c>
      <c r="F66" s="21"/>
      <c r="G66" s="49">
        <f>C66*D66*E66</f>
        <v>0</v>
      </c>
    </row>
    <row r="67" spans="1:21" s="19" customFormat="1" ht="19.95" customHeight="1" x14ac:dyDescent="0.25">
      <c r="A67" s="47" t="s">
        <v>38</v>
      </c>
      <c r="B67" s="12" t="s">
        <v>2</v>
      </c>
      <c r="C67" s="13"/>
      <c r="D67" s="13"/>
      <c r="E67" s="49">
        <v>185</v>
      </c>
      <c r="F67" s="21"/>
      <c r="G67" s="49">
        <f>C67*D67*E67</f>
        <v>0</v>
      </c>
    </row>
    <row r="68" spans="1:21" s="103" customFormat="1" ht="12" customHeight="1" x14ac:dyDescent="0.25">
      <c r="A68" s="102"/>
      <c r="B68" s="100"/>
      <c r="C68" s="100"/>
      <c r="D68" s="100"/>
      <c r="E68" s="100"/>
      <c r="F68" s="100"/>
      <c r="G68" s="100"/>
      <c r="H68" s="100"/>
      <c r="I68" s="100"/>
      <c r="J68" s="100"/>
      <c r="K68" s="100"/>
      <c r="L68" s="100"/>
      <c r="M68" s="100"/>
      <c r="N68" s="100"/>
      <c r="O68" s="100"/>
      <c r="P68" s="100"/>
      <c r="Q68" s="100"/>
      <c r="R68" s="100"/>
      <c r="S68" s="100"/>
      <c r="T68" s="100"/>
      <c r="U68" s="100"/>
    </row>
    <row r="69" spans="1:21" ht="19.95" customHeight="1" x14ac:dyDescent="0.25">
      <c r="A69" s="95" t="s">
        <v>39</v>
      </c>
      <c r="B69" s="96"/>
      <c r="C69" s="96"/>
      <c r="D69" s="96"/>
      <c r="E69" s="96"/>
      <c r="F69" s="96"/>
      <c r="G69" s="96"/>
    </row>
    <row r="70" spans="1:21" ht="19.95" customHeight="1" x14ac:dyDescent="0.25">
      <c r="A70" s="47" t="s">
        <v>40</v>
      </c>
      <c r="B70" s="12" t="s">
        <v>62</v>
      </c>
      <c r="C70" s="13"/>
      <c r="D70" s="13"/>
      <c r="E70" s="49">
        <v>890</v>
      </c>
      <c r="F70" s="21"/>
      <c r="G70" s="49">
        <f>C70*D70*E70</f>
        <v>0</v>
      </c>
    </row>
    <row r="71" spans="1:21" ht="19.95" customHeight="1" x14ac:dyDescent="0.25">
      <c r="A71" s="47" t="s">
        <v>102</v>
      </c>
      <c r="B71" s="12" t="s">
        <v>61</v>
      </c>
      <c r="C71" s="13"/>
      <c r="D71" s="13"/>
      <c r="E71" s="49">
        <v>180</v>
      </c>
      <c r="F71" s="21"/>
      <c r="G71" s="49">
        <f>C71*D71*E71</f>
        <v>0</v>
      </c>
    </row>
    <row r="72" spans="1:21" ht="19.95" customHeight="1" x14ac:dyDescent="0.25">
      <c r="A72" s="47" t="s">
        <v>41</v>
      </c>
      <c r="B72" s="12" t="s">
        <v>62</v>
      </c>
      <c r="C72" s="13"/>
      <c r="D72" s="13"/>
      <c r="E72" s="49">
        <v>245</v>
      </c>
      <c r="F72" s="21"/>
      <c r="G72" s="49">
        <f>C72*D72*E72</f>
        <v>0</v>
      </c>
    </row>
    <row r="73" spans="1:21" ht="19.95" customHeight="1" x14ac:dyDescent="0.25">
      <c r="A73" s="12" t="s">
        <v>8</v>
      </c>
      <c r="B73" s="12" t="s">
        <v>42</v>
      </c>
      <c r="C73" s="13"/>
      <c r="D73" s="13"/>
      <c r="E73" s="49">
        <v>35</v>
      </c>
      <c r="F73" s="21"/>
      <c r="G73" s="49">
        <f>C73*D73*E73</f>
        <v>0</v>
      </c>
    </row>
    <row r="74" spans="1:21" s="101" customFormat="1" ht="12" customHeight="1" x14ac:dyDescent="0.25">
      <c r="A74" s="100"/>
      <c r="B74" s="100"/>
      <c r="C74" s="100"/>
      <c r="D74" s="100"/>
      <c r="E74" s="100"/>
      <c r="F74" s="100"/>
      <c r="G74" s="100"/>
      <c r="H74" s="100"/>
      <c r="I74" s="100"/>
      <c r="J74" s="100"/>
      <c r="K74" s="100"/>
      <c r="L74" s="100"/>
      <c r="M74" s="100"/>
      <c r="N74" s="100"/>
      <c r="O74" s="100"/>
      <c r="P74" s="100"/>
      <c r="Q74" s="100"/>
      <c r="R74" s="100"/>
      <c r="S74" s="100"/>
      <c r="T74" s="100"/>
      <c r="U74" s="100"/>
    </row>
    <row r="75" spans="1:21" ht="19.95" customHeight="1" x14ac:dyDescent="0.25">
      <c r="A75" s="95" t="s">
        <v>104</v>
      </c>
      <c r="B75" s="96"/>
      <c r="C75" s="96"/>
      <c r="D75" s="96"/>
      <c r="E75" s="96"/>
      <c r="F75" s="96"/>
      <c r="G75" s="96"/>
    </row>
    <row r="76" spans="1:21" ht="19.95" customHeight="1" x14ac:dyDescent="0.25">
      <c r="A76" s="22" t="s">
        <v>74</v>
      </c>
      <c r="B76" s="22" t="s">
        <v>73</v>
      </c>
      <c r="C76" s="21"/>
      <c r="D76" s="21"/>
      <c r="E76" s="49">
        <v>0</v>
      </c>
      <c r="F76" s="21" t="s">
        <v>117</v>
      </c>
      <c r="G76" s="49">
        <f>C76*D76*E76</f>
        <v>0</v>
      </c>
    </row>
    <row r="77" spans="1:21" ht="19.95" customHeight="1" x14ac:dyDescent="0.25">
      <c r="A77" s="23"/>
      <c r="B77" s="23"/>
      <c r="C77" s="23"/>
      <c r="D77" s="23"/>
      <c r="E77" s="23"/>
      <c r="F77" s="23"/>
      <c r="G77" s="53"/>
    </row>
    <row r="78" spans="1:21" ht="19.95" customHeight="1" x14ac:dyDescent="0.25">
      <c r="A78" s="94" t="s">
        <v>48</v>
      </c>
      <c r="B78" s="94"/>
      <c r="C78" s="94"/>
      <c r="D78" s="94"/>
      <c r="E78" s="94"/>
      <c r="F78" s="24" t="s">
        <v>43</v>
      </c>
      <c r="G78" s="49">
        <f>SUM(G21:G73)</f>
        <v>0</v>
      </c>
    </row>
    <row r="79" spans="1:21" ht="19.95" customHeight="1" x14ac:dyDescent="0.25">
      <c r="A79" s="94"/>
      <c r="B79" s="94"/>
      <c r="C79" s="94"/>
      <c r="D79" s="94"/>
      <c r="E79" s="94"/>
      <c r="F79" s="24" t="s">
        <v>44</v>
      </c>
      <c r="G79" s="54">
        <v>0</v>
      </c>
    </row>
    <row r="80" spans="1:21" ht="19.95" customHeight="1" x14ac:dyDescent="0.25">
      <c r="A80" s="42"/>
      <c r="B80" s="42"/>
      <c r="C80" s="42"/>
      <c r="D80" s="42"/>
      <c r="E80" s="42"/>
      <c r="F80" s="25" t="s">
        <v>45</v>
      </c>
      <c r="G80" s="49">
        <f>SUM(G78:G79)</f>
        <v>0</v>
      </c>
    </row>
    <row r="81" spans="1:9" ht="19.95" customHeight="1" x14ac:dyDescent="0.25">
      <c r="A81" s="42"/>
      <c r="B81" s="42"/>
      <c r="C81" s="42"/>
      <c r="D81" s="42"/>
      <c r="E81" s="42"/>
      <c r="F81" s="24" t="s">
        <v>46</v>
      </c>
      <c r="G81" s="49">
        <f>G80*15%</f>
        <v>0</v>
      </c>
    </row>
    <row r="82" spans="1:9" ht="19.95" customHeight="1" x14ac:dyDescent="0.25">
      <c r="A82" s="42"/>
      <c r="B82" s="42"/>
      <c r="C82" s="42"/>
      <c r="D82" s="42"/>
      <c r="E82" s="42"/>
      <c r="F82" s="24" t="s">
        <v>47</v>
      </c>
      <c r="G82" s="49">
        <f>G80+G81</f>
        <v>0</v>
      </c>
    </row>
    <row r="83" spans="1:9" ht="19.95" customHeight="1" x14ac:dyDescent="0.25">
      <c r="A83" s="108" t="s">
        <v>86</v>
      </c>
      <c r="B83" s="108"/>
      <c r="C83" s="8"/>
      <c r="D83" s="8"/>
      <c r="E83" s="8"/>
      <c r="F83" s="8"/>
      <c r="G83" s="38">
        <v>1</v>
      </c>
    </row>
    <row r="84" spans="1:9" ht="19.95" customHeight="1" x14ac:dyDescent="0.25">
      <c r="A84" s="8"/>
      <c r="B84" s="8"/>
      <c r="C84" s="8"/>
      <c r="D84" s="8"/>
      <c r="E84" s="8"/>
      <c r="F84" s="8"/>
      <c r="G84" s="8"/>
    </row>
    <row r="85" spans="1:9" ht="19.05" customHeight="1" x14ac:dyDescent="0.25">
      <c r="A85" s="104" t="s">
        <v>49</v>
      </c>
      <c r="B85" s="104"/>
      <c r="C85" s="9"/>
      <c r="D85" s="9"/>
      <c r="E85" s="9"/>
      <c r="F85" s="9"/>
      <c r="G85" s="9"/>
    </row>
    <row r="86" spans="1:9" ht="24" customHeight="1" x14ac:dyDescent="0.25">
      <c r="A86" s="9"/>
      <c r="B86" s="9"/>
      <c r="C86" s="9"/>
      <c r="D86" s="9"/>
      <c r="E86" s="9"/>
      <c r="F86" s="9"/>
      <c r="G86" s="9"/>
    </row>
    <row r="87" spans="1:9" ht="14.25" customHeight="1" x14ac:dyDescent="0.25">
      <c r="A87" s="104" t="s">
        <v>50</v>
      </c>
      <c r="B87" s="104"/>
      <c r="C87" s="9"/>
      <c r="D87" s="9"/>
      <c r="E87" s="9"/>
      <c r="F87" s="9"/>
      <c r="G87" s="9"/>
    </row>
    <row r="88" spans="1:9" ht="19.95" customHeight="1" x14ac:dyDescent="0.25">
      <c r="A88" s="5"/>
      <c r="B88" s="5"/>
      <c r="C88" s="5"/>
      <c r="D88" s="5"/>
      <c r="E88" s="5"/>
      <c r="F88" s="5"/>
      <c r="G88" s="5"/>
    </row>
    <row r="89" spans="1:9" ht="19.95" customHeight="1" x14ac:dyDescent="0.25">
      <c r="A89" s="64" t="s">
        <v>105</v>
      </c>
      <c r="B89" s="64"/>
      <c r="C89" s="64"/>
      <c r="D89" s="64"/>
      <c r="E89" s="64"/>
      <c r="F89" s="64"/>
      <c r="G89" s="64"/>
      <c r="H89" s="5"/>
      <c r="I89" s="5"/>
    </row>
    <row r="90" spans="1:9" ht="19.95" customHeight="1" x14ac:dyDescent="0.25">
      <c r="A90" s="63" t="s">
        <v>78</v>
      </c>
      <c r="B90" s="63"/>
      <c r="C90" s="63"/>
      <c r="D90" s="63"/>
      <c r="E90" s="63"/>
      <c r="F90" s="63"/>
      <c r="G90" s="63"/>
      <c r="H90" s="26"/>
      <c r="I90" s="26"/>
    </row>
    <row r="91" spans="1:9" ht="25.05" customHeight="1" x14ac:dyDescent="0.25">
      <c r="A91" s="63" t="s">
        <v>79</v>
      </c>
      <c r="B91" s="63"/>
      <c r="C91" s="63"/>
      <c r="D91" s="63"/>
      <c r="E91" s="63"/>
      <c r="F91" s="63"/>
      <c r="G91" s="63"/>
    </row>
    <row r="92" spans="1:9" ht="25.05" customHeight="1" x14ac:dyDescent="0.25">
      <c r="A92" s="63" t="s">
        <v>80</v>
      </c>
      <c r="B92" s="63"/>
      <c r="C92" s="63"/>
      <c r="D92" s="63"/>
      <c r="E92" s="63"/>
      <c r="F92" s="63"/>
      <c r="G92" s="63"/>
    </row>
    <row r="93" spans="1:9" ht="19.95" customHeight="1" x14ac:dyDescent="0.25">
      <c r="A93" s="65" t="s">
        <v>71</v>
      </c>
      <c r="B93" s="65"/>
      <c r="C93" s="65"/>
      <c r="D93" s="65"/>
      <c r="E93" s="65"/>
      <c r="F93" s="65"/>
      <c r="G93" s="65"/>
    </row>
    <row r="94" spans="1:9" ht="19.95" customHeight="1" x14ac:dyDescent="0.25">
      <c r="A94" s="105" t="s">
        <v>112</v>
      </c>
      <c r="B94" s="105"/>
      <c r="C94" s="105"/>
      <c r="D94" s="105"/>
      <c r="E94" s="105"/>
      <c r="F94" s="105"/>
      <c r="G94" s="105"/>
    </row>
    <row r="95" spans="1:9" ht="49.95" customHeight="1" x14ac:dyDescent="0.25">
      <c r="A95" s="106" t="s">
        <v>113</v>
      </c>
      <c r="B95" s="106"/>
      <c r="C95" s="106"/>
      <c r="D95" s="106"/>
      <c r="E95" s="106"/>
      <c r="F95" s="106"/>
      <c r="G95" s="106"/>
    </row>
    <row r="96" spans="1:9" ht="34.950000000000003" customHeight="1" x14ac:dyDescent="0.25">
      <c r="A96" s="63" t="s">
        <v>81</v>
      </c>
      <c r="B96" s="63"/>
      <c r="C96" s="63"/>
      <c r="D96" s="63"/>
      <c r="E96" s="63"/>
      <c r="F96" s="63"/>
      <c r="G96" s="63"/>
    </row>
    <row r="97" spans="1:7" ht="19.95" customHeight="1" x14ac:dyDescent="0.25">
      <c r="A97" s="63" t="s">
        <v>82</v>
      </c>
      <c r="B97" s="63"/>
      <c r="C97" s="63"/>
      <c r="D97" s="63"/>
      <c r="E97" s="63"/>
      <c r="F97" s="63"/>
      <c r="G97" s="63"/>
    </row>
    <row r="98" spans="1:7" ht="28.95" customHeight="1" x14ac:dyDescent="0.25">
      <c r="A98" s="63" t="s">
        <v>110</v>
      </c>
      <c r="B98" s="63"/>
      <c r="C98" s="63"/>
      <c r="D98" s="63"/>
      <c r="E98" s="63"/>
      <c r="F98" s="63"/>
      <c r="G98" s="63"/>
    </row>
    <row r="99" spans="1:7" ht="25.05" customHeight="1" x14ac:dyDescent="0.25">
      <c r="A99" s="63" t="s">
        <v>83</v>
      </c>
      <c r="B99" s="63"/>
      <c r="C99" s="63"/>
      <c r="D99" s="63"/>
      <c r="E99" s="63"/>
      <c r="F99" s="63"/>
      <c r="G99" s="63"/>
    </row>
    <row r="100" spans="1:7" ht="27" customHeight="1" x14ac:dyDescent="0.25">
      <c r="A100" s="63" t="s">
        <v>84</v>
      </c>
      <c r="B100" s="63"/>
      <c r="C100" s="63"/>
      <c r="D100" s="63"/>
      <c r="E100" s="63"/>
      <c r="F100" s="63"/>
      <c r="G100" s="63"/>
    </row>
    <row r="101" spans="1:7" ht="19.95" customHeight="1" x14ac:dyDescent="0.25">
      <c r="A101" s="65" t="s">
        <v>111</v>
      </c>
      <c r="B101" s="65"/>
      <c r="C101" s="65"/>
      <c r="D101" s="65"/>
      <c r="E101" s="65"/>
      <c r="F101" s="65"/>
      <c r="G101" s="65"/>
    </row>
    <row r="102" spans="1:7" ht="25.05" customHeight="1" x14ac:dyDescent="0.25">
      <c r="A102" s="63" t="s">
        <v>85</v>
      </c>
      <c r="B102" s="63"/>
      <c r="C102" s="63"/>
      <c r="D102" s="63"/>
      <c r="E102" s="63"/>
      <c r="F102" s="63"/>
      <c r="G102" s="63"/>
    </row>
    <row r="103" spans="1:7" ht="38.549999999999997" customHeight="1" x14ac:dyDescent="0.25">
      <c r="A103" s="66" t="s">
        <v>115</v>
      </c>
      <c r="B103" s="66"/>
      <c r="C103" s="66"/>
      <c r="D103" s="66"/>
      <c r="E103" s="66"/>
      <c r="F103" s="66"/>
      <c r="G103" s="66"/>
    </row>
    <row r="104" spans="1:7" ht="22.95" customHeight="1" x14ac:dyDescent="0.25">
      <c r="A104" s="67" t="s">
        <v>114</v>
      </c>
      <c r="B104" s="68"/>
      <c r="C104" s="68"/>
      <c r="D104" s="68"/>
      <c r="E104" s="68"/>
      <c r="F104" s="68"/>
      <c r="G104" s="68"/>
    </row>
    <row r="105" spans="1:7" ht="64.05" customHeight="1" x14ac:dyDescent="0.25">
      <c r="A105" s="107"/>
      <c r="B105" s="107"/>
      <c r="C105" s="107"/>
      <c r="D105" s="107"/>
      <c r="E105" s="107"/>
      <c r="F105" s="107"/>
      <c r="G105" s="107"/>
    </row>
    <row r="106" spans="1:7" ht="28.95" customHeight="1" x14ac:dyDescent="0.25">
      <c r="A106" s="62"/>
      <c r="B106" s="62"/>
      <c r="C106" s="62"/>
      <c r="D106" s="62"/>
      <c r="E106" s="62"/>
      <c r="F106" s="62"/>
      <c r="G106" s="62"/>
    </row>
    <row r="107" spans="1:7" ht="16.05" customHeight="1" x14ac:dyDescent="0.25">
      <c r="A107" s="48"/>
      <c r="B107" s="48"/>
      <c r="C107" s="48"/>
      <c r="D107" s="48"/>
      <c r="E107" s="48"/>
      <c r="F107" s="48"/>
      <c r="G107" s="48"/>
    </row>
    <row r="108" spans="1:7" ht="16.2" customHeight="1" x14ac:dyDescent="0.25"/>
    <row r="109" spans="1:7" ht="16.2" customHeight="1" x14ac:dyDescent="0.25"/>
    <row r="110" spans="1:7" ht="16.2" customHeight="1" x14ac:dyDescent="0.25"/>
    <row r="111" spans="1:7" ht="16.2" customHeight="1" x14ac:dyDescent="0.25"/>
    <row r="112" spans="1:7" ht="14.25" customHeight="1" x14ac:dyDescent="0.25"/>
    <row r="113" spans="1:7" ht="14.25" customHeight="1" x14ac:dyDescent="0.25"/>
    <row r="114" spans="1:7" ht="14.25" customHeight="1" x14ac:dyDescent="0.25"/>
    <row r="115" spans="1:7" ht="14.25" customHeight="1" x14ac:dyDescent="0.25">
      <c r="A115" s="8"/>
      <c r="B115" s="8"/>
      <c r="C115" s="27"/>
    </row>
    <row r="116" spans="1:7" ht="14.25" customHeight="1" x14ac:dyDescent="0.25">
      <c r="A116" s="28"/>
      <c r="B116" s="28"/>
      <c r="C116" s="28"/>
      <c r="D116" s="28"/>
      <c r="E116" s="28"/>
      <c r="F116" s="28"/>
      <c r="G116" s="28"/>
    </row>
    <row r="117" spans="1:7" ht="14.25" customHeight="1" x14ac:dyDescent="0.25">
      <c r="A117" s="29"/>
    </row>
    <row r="118" spans="1:7" ht="14.25" customHeight="1" x14ac:dyDescent="0.25"/>
    <row r="119" spans="1:7" ht="14.25" customHeight="1" x14ac:dyDescent="0.25"/>
    <row r="120" spans="1:7" ht="14.25" customHeight="1" x14ac:dyDescent="0.25"/>
    <row r="121" spans="1:7" ht="14.25" customHeight="1" x14ac:dyDescent="0.25"/>
  </sheetData>
  <mergeCells count="58">
    <mergeCell ref="A87:B87"/>
    <mergeCell ref="A94:G94"/>
    <mergeCell ref="A95:G95"/>
    <mergeCell ref="A105:G105"/>
    <mergeCell ref="A78:E78"/>
    <mergeCell ref="A83:B83"/>
    <mergeCell ref="A53:XFD53"/>
    <mergeCell ref="A62:XFD62"/>
    <mergeCell ref="A68:XFD68"/>
    <mergeCell ref="A74:XFD74"/>
    <mergeCell ref="A85:B85"/>
    <mergeCell ref="F8:G8"/>
    <mergeCell ref="F7:G7"/>
    <mergeCell ref="B7:C7"/>
    <mergeCell ref="A1:G1"/>
    <mergeCell ref="A79:E79"/>
    <mergeCell ref="A75:G75"/>
    <mergeCell ref="F11:G11"/>
    <mergeCell ref="F10:G10"/>
    <mergeCell ref="B10:C10"/>
    <mergeCell ref="B8:C8"/>
    <mergeCell ref="B9:C9"/>
    <mergeCell ref="B11:C11"/>
    <mergeCell ref="A28:G28"/>
    <mergeCell ref="A54:G54"/>
    <mergeCell ref="A63:G63"/>
    <mergeCell ref="A69:G69"/>
    <mergeCell ref="A39:G39"/>
    <mergeCell ref="A46:G46"/>
    <mergeCell ref="A50:G50"/>
    <mergeCell ref="B12:C12"/>
    <mergeCell ref="F13:G13"/>
    <mergeCell ref="B14:C14"/>
    <mergeCell ref="B15:C15"/>
    <mergeCell ref="F12:G12"/>
    <mergeCell ref="A27:G27"/>
    <mergeCell ref="A33:XFD33"/>
    <mergeCell ref="A38:XFD38"/>
    <mergeCell ref="A45:XFD45"/>
    <mergeCell ref="A49:XFD49"/>
    <mergeCell ref="B16:C16"/>
    <mergeCell ref="A18:G18"/>
    <mergeCell ref="A34:G34"/>
    <mergeCell ref="A106:G106"/>
    <mergeCell ref="A99:G99"/>
    <mergeCell ref="A100:G100"/>
    <mergeCell ref="A89:G89"/>
    <mergeCell ref="A90:G90"/>
    <mergeCell ref="A91:G91"/>
    <mergeCell ref="A92:G92"/>
    <mergeCell ref="A93:G93"/>
    <mergeCell ref="A97:G97"/>
    <mergeCell ref="A101:G101"/>
    <mergeCell ref="A96:G96"/>
    <mergeCell ref="A98:G98"/>
    <mergeCell ref="A102:G102"/>
    <mergeCell ref="A103:G103"/>
    <mergeCell ref="A104:G104"/>
  </mergeCells>
  <conditionalFormatting sqref="G79">
    <cfRule type="cellIs" dxfId="0" priority="1" stopIfTrue="1" operator="lessThan">
      <formula>$H$10</formula>
    </cfRule>
  </conditionalFormatting>
  <hyperlinks>
    <hyperlink ref="A95:G95" r:id="rId1" display="mailto:confex@cticc.co.za" xr:uid="{E14ABB3A-3144-FE45-9230-9C0EFA05AE28}"/>
    <hyperlink ref="A103:G103" r:id="rId2" display="https://deets.co.za/company.php?company=cape-town-international-convention-centre-company-soc-limited-rf&amp;utm_source=Website&amp;utm_medium=Website&amp;utm_campaign=Privacy+Policy+-+POPIA" xr:uid="{E8585F87-C187-154C-9E3F-3FE3883F8361}"/>
    <hyperlink ref="A104:G104" r:id="rId3" display="15.  The CTICC Terms and Conditions can be viewed at www.cticc.co.za/terms-conditions." xr:uid="{895A318B-99E9-674C-B777-4BECD37E3ED7}"/>
  </hyperlinks>
  <printOptions horizontalCentered="1"/>
  <pageMargins left="0.47244094488188981" right="0.47244094488188981" top="0.42" bottom="0.16" header="0.16" footer="0.16"/>
  <pageSetup paperSize="9" scale="67" fitToHeight="0" orientation="portrait" r:id="rId4"/>
  <headerFooter>
    <oddFooter>&amp;L&amp;1#&amp;"Calibri"&amp;10&amp;K000000This document is classified as: Business General</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Beverage Service Order Form</vt:lpstr>
      <vt:lpstr>'Beverage Service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van Sitters</dc:creator>
  <cp:lastModifiedBy>Chantal Croaster</cp:lastModifiedBy>
  <cp:lastPrinted>2022-07-06T07:15:33Z</cp:lastPrinted>
  <dcterms:created xsi:type="dcterms:W3CDTF">2015-10-08T07:21:34Z</dcterms:created>
  <dcterms:modified xsi:type="dcterms:W3CDTF">2022-08-04T14:38:42Z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10f55-4cc2-4717-92ab-8b0983adb291_Enabled">
    <vt:lpwstr>true</vt:lpwstr>
  </property>
  <property fmtid="{D5CDD505-2E9C-101B-9397-08002B2CF9AE}" pid="3" name="MSIP_Label_35110f55-4cc2-4717-92ab-8b0983adb291_SetDate">
    <vt:lpwstr>2022-08-04T14:38:34Z</vt:lpwstr>
  </property>
  <property fmtid="{D5CDD505-2E9C-101B-9397-08002B2CF9AE}" pid="4" name="MSIP_Label_35110f55-4cc2-4717-92ab-8b0983adb291_Method">
    <vt:lpwstr>Standard</vt:lpwstr>
  </property>
  <property fmtid="{D5CDD505-2E9C-101B-9397-08002B2CF9AE}" pid="5" name="MSIP_Label_35110f55-4cc2-4717-92ab-8b0983adb291_Name">
    <vt:lpwstr>General</vt:lpwstr>
  </property>
  <property fmtid="{D5CDD505-2E9C-101B-9397-08002B2CF9AE}" pid="6" name="MSIP_Label_35110f55-4cc2-4717-92ab-8b0983adb291_SiteId">
    <vt:lpwstr>e03c85dc-dee1-4596-abbe-0c9d32a6a6f6</vt:lpwstr>
  </property>
  <property fmtid="{D5CDD505-2E9C-101B-9397-08002B2CF9AE}" pid="7" name="MSIP_Label_35110f55-4cc2-4717-92ab-8b0983adb291_ActionId">
    <vt:lpwstr>b3285a52-d48a-498e-bf18-0aa2b7ef71a4</vt:lpwstr>
  </property>
  <property fmtid="{D5CDD505-2E9C-101B-9397-08002B2CF9AE}" pid="8" name="MSIP_Label_35110f55-4cc2-4717-92ab-8b0983adb291_ContentBits">
    <vt:lpwstr>2</vt:lpwstr>
  </property>
</Properties>
</file>