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xr:revisionPtr revIDLastSave="0" documentId="13_ncr:1_{41F20966-1D72-4D12-B0DC-FF8A5EC4F5CC}" xr6:coauthVersionLast="47" xr6:coauthVersionMax="47" xr10:uidLastSave="{00000000-0000-0000-0000-000000000000}"/>
  <bookViews>
    <workbookView xWindow="20745" yWindow="120" windowWidth="27675" windowHeight="15345" xr2:uid="{00000000-000D-0000-FFFF-FFFF00000000}"/>
  </bookViews>
  <sheets>
    <sheet name="Contents" sheetId="1" r:id="rId1"/>
    <sheet name="About Omdia" sheetId="12" r:id="rId2"/>
    <sheet name="Fixed Access Broadband Services" sheetId="3" r:id="rId3"/>
    <sheet name="Fiber &amp; copper access" sheetId="4" r:id="rId4"/>
    <sheet name="Cable access" sheetId="5" r:id="rId5"/>
    <sheet name="Consumer BB" sheetId="6" r:id="rId6"/>
    <sheet name="Total BB" sheetId="9" r:id="rId7"/>
    <sheet name="Mobile Infrastructure 5G svs" sheetId="7" r:id="rId8"/>
    <sheet name="Mobile Infrastructure" sheetId="8" r:id="rId9"/>
    <sheet name="5G services" sheetId="10" r:id="rId10"/>
    <sheet name="Total mobile" sheetId="11" r:id="rId11"/>
    <sheet name="WIS" sheetId="13" r:id="rId12"/>
    <sheet name="WIS-SP Converged" sheetId="14" r:id="rId13"/>
    <sheet name="WCIS" sheetId="15" r:id="rId14"/>
    <sheet name="WBIS" sheetId="16" r:id="rId15"/>
  </sheets>
  <externalReferences>
    <externalReference r:id="rId16"/>
    <externalReference r:id="rId17"/>
    <externalReference r:id="rId18"/>
    <externalReference r:id="rId19"/>
    <externalReference r:id="rId20"/>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0" i="10" l="1"/>
  <c r="J20" i="10"/>
  <c r="I20" i="10"/>
  <c r="H20" i="10"/>
  <c r="G20" i="10"/>
  <c r="F20" i="10"/>
  <c r="E20" i="10"/>
  <c r="D20" i="10"/>
  <c r="C20" i="10"/>
  <c r="K17" i="10"/>
  <c r="J17" i="10"/>
  <c r="I17" i="10"/>
  <c r="H17" i="10"/>
  <c r="G17" i="10"/>
  <c r="F17" i="10"/>
  <c r="E17" i="10"/>
  <c r="D17" i="10"/>
  <c r="C17" i="10"/>
  <c r="K14" i="10"/>
  <c r="J14" i="10"/>
  <c r="I14" i="10"/>
  <c r="H14" i="10"/>
  <c r="G14" i="10"/>
  <c r="F14" i="10"/>
  <c r="E14" i="10"/>
  <c r="D14" i="10"/>
  <c r="C14" i="10"/>
  <c r="K11" i="10"/>
  <c r="J11" i="10"/>
  <c r="I11" i="10"/>
  <c r="H11" i="10"/>
  <c r="G11" i="10"/>
  <c r="F11" i="10"/>
  <c r="E11" i="10"/>
  <c r="D11" i="10"/>
  <c r="C11" i="10"/>
  <c r="J23" i="10" l="1"/>
  <c r="F23" i="10"/>
  <c r="E23" i="10"/>
  <c r="I23" i="10"/>
  <c r="D23" i="10"/>
  <c r="H23" i="10"/>
  <c r="C23" i="10"/>
  <c r="G23" i="10"/>
  <c r="K23" i="10"/>
  <c r="D105" i="8" l="1"/>
  <c r="E105" i="8"/>
  <c r="F105" i="8"/>
  <c r="G105" i="8"/>
  <c r="H105" i="8"/>
  <c r="C105" i="8"/>
  <c r="D76" i="8"/>
  <c r="E76" i="8"/>
  <c r="F76" i="8"/>
  <c r="G76" i="8"/>
  <c r="H76" i="8"/>
  <c r="C76" i="8"/>
  <c r="D51" i="8"/>
  <c r="E51" i="8"/>
  <c r="F51" i="8"/>
  <c r="G51" i="8"/>
  <c r="H51" i="8"/>
  <c r="C51" i="8"/>
  <c r="D37" i="8"/>
  <c r="E37" i="8"/>
  <c r="F37" i="8"/>
  <c r="G37" i="8"/>
  <c r="H37" i="8"/>
  <c r="C37" i="8"/>
  <c r="D14" i="8"/>
  <c r="E14" i="8"/>
  <c r="F14" i="8"/>
  <c r="G14" i="8"/>
  <c r="H14" i="8"/>
  <c r="C14" i="8"/>
</calcChain>
</file>

<file path=xl/sharedStrings.xml><?xml version="1.0" encoding="utf-8"?>
<sst xmlns="http://schemas.openxmlformats.org/spreadsheetml/2006/main" count="3087" uniqueCount="379">
  <si>
    <t>Mobile Infrastructure and 5G Services</t>
  </si>
  <si>
    <t>Source</t>
  </si>
  <si>
    <t>Fiber and Copper Access Equipment Forecast: 2021–27</t>
  </si>
  <si>
    <t xml:space="preserve">Global PON, P2P, and DSL/Gfast access equipment </t>
  </si>
  <si>
    <t>Revenues ($m), 2020-2027, Global</t>
  </si>
  <si>
    <t>Fixed Access Equipment and Broadband Services</t>
  </si>
  <si>
    <t>Forecast</t>
  </si>
  <si>
    <t>Segment</t>
  </si>
  <si>
    <t>Measure</t>
  </si>
  <si>
    <t>Global cable broadband access equipment revenue</t>
  </si>
  <si>
    <t>Published</t>
  </si>
  <si>
    <t>Fixed Access - Broadband Services</t>
  </si>
  <si>
    <t>($m)</t>
  </si>
  <si>
    <t>CAGR (2020–27)</t>
  </si>
  <si>
    <t>CAGR (2021–27)</t>
  </si>
  <si>
    <t>PON</t>
  </si>
  <si>
    <t>P2P</t>
  </si>
  <si>
    <t>DSL</t>
  </si>
  <si>
    <t>Total</t>
  </si>
  <si>
    <t>Source: Omdia</t>
  </si>
  <si>
    <t>© 2022 Omdia</t>
  </si>
  <si>
    <t>Global PON, P2P, and DSL/Gfast access equipment revenue</t>
  </si>
  <si>
    <t>Author</t>
  </si>
  <si>
    <t>Definitions</t>
  </si>
  <si>
    <t>PON is broken down by type, such as GPON and EPON. Next-gen PON is split out and forecasted for both GPON and EPON. For next-gen GPON, Omdia includes segmentations for XG-PON1, XGS-PON, NG-PON2, 25G GPON, and 50G GPON. For next-gen EPON, we include segmentations for 10G EPON and 25G/50G EPON. 10G EPON includes both 10/1 and 10/10 downstream/upstream configurations.</t>
  </si>
  <si>
    <t>P2P equipment  supports networks where each subscriber has their own fiber optic line that is terminated on an optical concentrator/access Node.</t>
  </si>
  <si>
    <t>DSL/Gfast includes segmentations for ADSL, VDSL (including vectored VDSL and advanced solutions based on VDSL, such as 35b), SHDSL, and Gfast (including next-gen Gfast).</t>
  </si>
  <si>
    <t>Julie Kunstler</t>
  </si>
  <si>
    <t>Cable Access Equipment Forecast – 2021–2027, 2H22 Update</t>
  </si>
  <si>
    <t>Jaimie Lenderman</t>
  </si>
  <si>
    <t>Global cable broadband access equipment revenues by technology segment</t>
  </si>
  <si>
    <t>Technology segment</t>
  </si>
  <si>
    <t>Centralized equipment technologies</t>
  </si>
  <si>
    <t>Distributed equipment technologies</t>
  </si>
  <si>
    <t>YoY change</t>
  </si>
  <si>
    <t>Cable Access Equipment Forecast 2021-27, 2H22 update</t>
  </si>
  <si>
    <t>CMTS/CCAP data ports - A cable modem termination system (CMTS or CCAP) is a piece of equipment, typically located in a cable company's headend or hubsite, which is used to provide high speed data services. A data port is the physical medium which facilitates the downstream and upstream broadband connections to end users in a centralized HFC network.</t>
  </si>
  <si>
    <t>vCMTS (virtualized CMTS) consists of next-gen software platforms and virtualized functions related to DOCSIS provisioning, along with any standard deployed equipment, including COTS processors required to run virtualized DOCSIS functions. This also includes virtualized CMTS Core.</t>
  </si>
  <si>
    <t>RPHY/MACPHY devices consists of Remote PHY and Remote MACPHY Devices. This segment includes equipment related to Remote PHY/Remote MACPHY devices located in shelves or in hardened, digital nodes.</t>
  </si>
  <si>
    <t>Digital nodes consists of digital fiber nodes which utilize a 10GbE digital optical fiber to coax device. These nodes can house RPHY/MACPHY devices and PON remote OLT modules, along with other solutions.</t>
  </si>
  <si>
    <t>Consumer Broadband Subscription and Revenue Forecast: 2021–26</t>
  </si>
  <si>
    <t>Subscriptions by region</t>
  </si>
  <si>
    <t>Consumer broadband subscriptions (000s)</t>
  </si>
  <si>
    <t>Region</t>
  </si>
  <si>
    <t>CAGR (2021–26)</t>
  </si>
  <si>
    <t>Middle East &amp; Africa</t>
  </si>
  <si>
    <t>Africa</t>
  </si>
  <si>
    <t>Middle East</t>
  </si>
  <si>
    <t>Asia &amp; Oceania</t>
  </si>
  <si>
    <t>Central &amp; Southern Asia</t>
  </si>
  <si>
    <t>Oceania, Eastern &amp; South-Eastern Asia</t>
  </si>
  <si>
    <t>Americas</t>
  </si>
  <si>
    <t>Latin America &amp; the Caribbean</t>
  </si>
  <si>
    <t>North America</t>
  </si>
  <si>
    <t>Europe</t>
  </si>
  <si>
    <t>Western Europe</t>
  </si>
  <si>
    <t>Eastern Europe</t>
  </si>
  <si>
    <t>World</t>
  </si>
  <si>
    <t>© 2021 Omdia</t>
  </si>
  <si>
    <t>Service revenues by region</t>
  </si>
  <si>
    <t>Consumer broadband service revenues ($m)</t>
  </si>
  <si>
    <t>Subscriptions by technology</t>
  </si>
  <si>
    <t>Technology</t>
  </si>
  <si>
    <t>Cable modem</t>
  </si>
  <si>
    <t>Fiber</t>
  </si>
  <si>
    <t>Other broadband technologies</t>
  </si>
  <si>
    <t>Unspecified technologies</t>
  </si>
  <si>
    <t>Fixed wireless broadband</t>
  </si>
  <si>
    <t>Michael Philpott</t>
  </si>
  <si>
    <t>Broadband technologies:</t>
  </si>
  <si>
    <r>
      <rPr>
        <b/>
        <sz val="12"/>
        <rFont val="Calibri"/>
        <family val="2"/>
        <scheme val="minor"/>
      </rPr>
      <t>Fiber</t>
    </r>
    <r>
      <rPr>
        <sz val="12"/>
        <rFont val="Calibri"/>
        <family val="2"/>
        <scheme val="minor"/>
      </rPr>
      <t>: broadband access service provider over infrastructure with an optical fiber connection all the way to the building/residential home.</t>
    </r>
  </si>
  <si>
    <r>
      <t xml:space="preserve">Unspecified technologies: </t>
    </r>
    <r>
      <rPr>
        <sz val="9"/>
        <rFont val="Calibri"/>
        <family val="2"/>
        <scheme val="minor"/>
      </rPr>
      <t>subset of "other" broadband technologies that does not include fixed broadband access.</t>
    </r>
  </si>
  <si>
    <r>
      <t xml:space="preserve">Fixed wireless broadband: </t>
    </r>
    <r>
      <rPr>
        <sz val="9"/>
        <rFont val="Calibri"/>
        <family val="2"/>
        <scheme val="minor"/>
      </rPr>
      <t>subset of "other" broadband technologies' that includes fixed broadband access only. This includes all broadband services provided over a fixed wireless access infrastructure, including fixed-5G.</t>
    </r>
  </si>
  <si>
    <r>
      <rPr>
        <b/>
        <sz val="11"/>
        <rFont val="Calibri"/>
        <family val="2"/>
        <scheme val="minor"/>
      </rPr>
      <t>Broadband revenue:</t>
    </r>
    <r>
      <rPr>
        <sz val="11"/>
        <rFont val="Calibri"/>
        <family val="2"/>
        <scheme val="minor"/>
      </rPr>
      <t xml:space="preserve"> revenue generated through broadband access services. Includes value-added services (VAS) offered as part of the broadband access product, such as cloud storage, but not service revenue from other services such as fixed voice or TV.</t>
    </r>
  </si>
  <si>
    <r>
      <rPr>
        <b/>
        <sz val="11"/>
        <color theme="1"/>
        <rFont val="Calibri"/>
        <family val="2"/>
        <scheme val="minor"/>
      </rPr>
      <t xml:space="preserve">Other broadband technologies: </t>
    </r>
    <r>
      <rPr>
        <sz val="9"/>
        <rFont val="Calibri"/>
        <family val="2"/>
        <scheme val="minor"/>
      </rPr>
      <t>broadband access services provided over other access technologies such as fixed broadband access, powerline, and satellite.</t>
    </r>
  </si>
  <si>
    <r>
      <rPr>
        <b/>
        <sz val="11"/>
        <color theme="1"/>
        <rFont val="Calibri"/>
        <family val="2"/>
        <scheme val="minor"/>
      </rPr>
      <t>DSL:</t>
    </r>
    <r>
      <rPr>
        <sz val="11"/>
        <color theme="1"/>
        <rFont val="Calibri"/>
        <family val="2"/>
        <scheme val="minor"/>
      </rPr>
      <t xml:space="preserve"> broadband access services provided over cooper-based xDSL technologies.</t>
    </r>
  </si>
  <si>
    <r>
      <rPr>
        <b/>
        <sz val="11"/>
        <color theme="1"/>
        <rFont val="Calibri"/>
        <family val="2"/>
        <scheme val="minor"/>
      </rPr>
      <t>Cable modem:</t>
    </r>
    <r>
      <rPr>
        <sz val="11"/>
        <color theme="1"/>
        <rFont val="Calibri"/>
        <family val="2"/>
        <scheme val="minor"/>
      </rPr>
      <t xml:space="preserve"> broadband access service provided via hybrid fiber-coaxial (HFC) infrastructure.</t>
    </r>
  </si>
  <si>
    <r>
      <rPr>
        <b/>
        <sz val="11"/>
        <color theme="1"/>
        <rFont val="Calibri"/>
        <family val="2"/>
        <scheme val="minor"/>
      </rPr>
      <t>Total fixed broadband subscribers:</t>
    </r>
    <r>
      <rPr>
        <sz val="11"/>
        <color theme="1"/>
        <rFont val="Calibri"/>
        <family val="2"/>
        <scheme val="minor"/>
      </rPr>
      <t xml:space="preserve"> includes consumers and businesses that purchase broadband services and use broadband technologies to access the internet on a retail basis.</t>
    </r>
  </si>
  <si>
    <r>
      <rPr>
        <b/>
        <sz val="11"/>
        <color theme="1"/>
        <rFont val="Calibri"/>
        <family val="2"/>
        <scheme val="minor"/>
      </rPr>
      <t xml:space="preserve">Consumer fixed broadband subscribers </t>
    </r>
    <r>
      <rPr>
        <sz val="11"/>
        <color theme="1"/>
        <rFont val="Calibri"/>
        <family val="2"/>
        <scheme val="minor"/>
      </rPr>
      <t>includes any type of end user that has purchased a fixed broadband service with a consumer tariff.</t>
    </r>
  </si>
  <si>
    <t>Mobile Infrastructure - 5G Services</t>
  </si>
  <si>
    <t>Mobile Infrastructure Revenue Forecasts – 2020-2026</t>
  </si>
  <si>
    <t>CY21</t>
  </si>
  <si>
    <t>CY22</t>
  </si>
  <si>
    <t>CY23</t>
  </si>
  <si>
    <t>CY24</t>
  </si>
  <si>
    <t>CY25</t>
  </si>
  <si>
    <t>CY26</t>
  </si>
  <si>
    <t>RAN revenue by technology, 2020–26</t>
  </si>
  <si>
    <t>Market segment</t>
  </si>
  <si>
    <t>RAN revenue by technology, 2021–26</t>
  </si>
  <si>
    <t>2G/3G</t>
  </si>
  <si>
    <t>LTE</t>
  </si>
  <si>
    <t>5G</t>
  </si>
  <si>
    <t>RAN (LTE &amp; 5G)</t>
  </si>
  <si>
    <t>Core (LTE &amp; 5G)</t>
  </si>
  <si>
    <t>LTE &amp; 5G mobile infrastructure revenue by segment, 2021-2026</t>
  </si>
  <si>
    <t>RAN revenue by region, 2020–26</t>
  </si>
  <si>
    <t>EMEA</t>
  </si>
  <si>
    <t>Asia and oceania</t>
  </si>
  <si>
    <t>Latin America and the Carribean</t>
  </si>
  <si>
    <t>Revenues ($), 2021-2026, Global</t>
  </si>
  <si>
    <t>Revenues ($), 2021-2026</t>
  </si>
  <si>
    <t>Open vRAN revenue and as a percentage (%) of the total RAN market, 2020–26</t>
  </si>
  <si>
    <t>Open vRAN</t>
  </si>
  <si>
    <t>RAN total</t>
  </si>
  <si>
    <t>Open vRAN % of total RAN</t>
  </si>
  <si>
    <t>Open vRAN revenue and as a percentage (%) of the total RAN market, 2021–26</t>
  </si>
  <si>
    <t>2G, 3G, LTE &amp; 5G RAN revenue by region, 2021–26</t>
  </si>
  <si>
    <t>EPC</t>
  </si>
  <si>
    <t>5G core</t>
  </si>
  <si>
    <t>Annual forecast for EPC and 5G NGC, 2021–26</t>
  </si>
  <si>
    <t>Mobile Infrastructure Market Tracker – 1Q22 Data</t>
  </si>
  <si>
    <t>Remy Pascal, Roberto Kompany</t>
  </si>
  <si>
    <t>Authors</t>
  </si>
  <si>
    <t>5G infrastructure equipment</t>
  </si>
  <si>
    <r>
      <rPr>
        <b/>
        <sz val="10"/>
        <rFont val="Calibri"/>
        <family val="2"/>
        <scheme val="minor"/>
      </rPr>
      <t xml:space="preserve">5G </t>
    </r>
    <r>
      <rPr>
        <sz val="10"/>
        <rFont val="Calibri"/>
        <family val="2"/>
        <scheme val="minor"/>
      </rPr>
      <t>still being defined with many enhancements to come in 3GPP Rel. 17 and 18, 5G is the next generation of mobile technology that leverages all major 3GPP developments in the LTE-Advanced Pro domain and is developed to work in sub-6GHz, centimeter and millimeter wave spectrum to meet stringent requirements such as very high throughput (1 to 10Gbps), ultra low latency (&lt;1ms), 1000x bandwidth per unit area, massive connectivity, high availability, dense coverage, low energy consumption, and up to 10-year battery life for machine type communications</t>
    </r>
  </si>
  <si>
    <t xml:space="preserve">• </t>
  </si>
  <si>
    <r>
      <rPr>
        <b/>
        <sz val="10"/>
        <rFont val="Calibri"/>
        <family val="2"/>
        <scheme val="minor"/>
      </rPr>
      <t>5G radio access node:</t>
    </r>
    <r>
      <rPr>
        <sz val="10"/>
        <rFont val="Calibri"/>
        <family val="2"/>
        <scheme val="minor"/>
      </rPr>
      <t xml:space="preserve"> 3GPP Rel. 15 &amp; 16 standard base station that consists of baseband units (BBU) and remote radio heads (RRH) with RRHs integrated with active antenna systems, supports massive MIMO (16T16R and above), analog and digital beamforming, and large swaths of 5G spectrum including sub-6GHz, centimeter and millimeter wave as well all other radio access technologies such as 2G, 3G, TDD-LTE, FDD-LTE, LTE-Advanced, LTE-Advanced Pro, and Wi-Fi.</t>
    </r>
  </si>
  <si>
    <r>
      <rPr>
        <b/>
        <sz val="10"/>
        <rFont val="Calibri"/>
        <family val="2"/>
        <scheme val="minor"/>
      </rPr>
      <t xml:space="preserve">5G New Radio (5G NR) or gNodeB (gNB): </t>
    </r>
    <r>
      <rPr>
        <sz val="10"/>
        <rFont val="Calibri"/>
        <family val="2"/>
        <scheme val="minor"/>
      </rPr>
      <t>In March 2017, the 3GPP agreed to have an intermediate milestone for the early completion of the Non-standalone (NSA) 5G NR mode for the enhanced Mobile Broadband (eMBB) use case. In NSA mode the connection is anchored in LTE while 5G NR carriers are used to boost data-rates and reduce latency. With the updated workplan, NSA was finalized in December 2017 and Standalone (SA) 5G NR mode was completed in June 2018</t>
    </r>
  </si>
  <si>
    <r>
      <rPr>
        <b/>
        <sz val="10"/>
        <rFont val="Calibri"/>
        <family val="2"/>
        <scheme val="minor"/>
      </rPr>
      <t xml:space="preserve">5G Core Node (5G NG Core): </t>
    </r>
    <r>
      <rPr>
        <sz val="10"/>
        <rFont val="Calibri"/>
        <family val="2"/>
        <scheme val="minor"/>
      </rPr>
      <t>The</t>
    </r>
    <r>
      <rPr>
        <b/>
        <sz val="10"/>
        <rFont val="Calibri"/>
        <family val="2"/>
        <scheme val="minor"/>
      </rPr>
      <t xml:space="preserve"> </t>
    </r>
    <r>
      <rPr>
        <sz val="10"/>
        <rFont val="Calibri"/>
        <family val="2"/>
        <scheme val="minor"/>
      </rPr>
      <t>5G next gen core (NG Core) is a carrier-grade cloud-native software platform that performs all traditional 3GPP mobile core physical and virtual functions (defined in 3G and 4G categories above) with the goal of having all core network functions virtualized and running on all-IT open infrastructure; uses open source software and hardware and software acceleration techniques, features control and user plane separation, mobile edge computing and is reprogrammable</t>
    </r>
  </si>
  <si>
    <t>LTE infrastructure equipment</t>
  </si>
  <si>
    <r>
      <t xml:space="preserve">LTE (Long Term Evolution): </t>
    </r>
    <r>
      <rPr>
        <sz val="10"/>
        <rFont val="Calibri"/>
        <family val="2"/>
        <scheme val="minor"/>
      </rPr>
      <t>Includes LTE (3GPP Rel. 8) and LTE-Advanced (3GPP Rel. 10). The 3GPP project to improve UMTS (3G GSM) networks; includes LTE-Advanced, which is an evolution of LTE with improved performance using channel bandwidths up to 100 MHz, use of MIMO, relays, and repeaters (see www.3gpp.org/ftp/specs for complete list of specifications for both LTE and LTE-Advanced)</t>
    </r>
  </si>
  <si>
    <r>
      <t xml:space="preserve">E-UTRAN (evolved universal terrestrial radio access network): </t>
    </r>
    <r>
      <rPr>
        <sz val="10"/>
        <rFont val="Calibri"/>
        <family val="2"/>
        <scheme val="minor"/>
      </rPr>
      <t>Consists of enhanced Node Bs (eNBs), which are base stations that are interconnected with each other by an X2 interface; each eNB is connected to the EPC network by an S1 interface; on the user plane the S1 interface terminates the S-GW, on the signaling plane the S1 interface terminates the mobility management entity (MME); terminating point between control and user plane (e.g., smartphone, PDA, data card); available in various form factors including macrocells, microcells, picocells, and femtocells, defined as:</t>
    </r>
  </si>
  <si>
    <r>
      <t xml:space="preserve">FDD: </t>
    </r>
    <r>
      <rPr>
        <sz val="10"/>
        <rFont val="Calibri"/>
        <family val="2"/>
        <scheme val="minor"/>
      </rPr>
      <t>Frequency-division duplexing means that the transmitter and receiver operates at different carrier frequencies; the BTS must be able to send and receive a transmission at the same time, and does so by slightly altering the frequency at which it sends and receives; this mode of operation is referred to as duplex mode or offset mode that separates uplink and downlink sub-bands; W-CDMA and CDMA2000 systems use FDD</t>
    </r>
  </si>
  <si>
    <r>
      <t xml:space="preserve">TDD: </t>
    </r>
    <r>
      <rPr>
        <sz val="10"/>
        <rFont val="Calibri"/>
        <family val="2"/>
        <scheme val="minor"/>
      </rPr>
      <t>Time-division duplexing means the implementation of time-division multiplexing to separate outward and return signals; it emulates full-duplex communication over a half-duplex communication link</t>
    </r>
  </si>
  <si>
    <r>
      <t xml:space="preserve">EPC (evolved packet core): </t>
    </r>
    <r>
      <rPr>
        <sz val="10"/>
        <rFont val="Calibri"/>
        <family val="2"/>
        <scheme val="minor"/>
      </rPr>
      <t>Consists of two functional blocks: the mobility management entity (MME) that does network access server (NAS) security, idle state mobility handling, and evolved packet system (EPS) bearer control; and the access gateway that acts as a mobility anchor and bridges the E-UTRAN with the Internet through an internal packet gateway that performs UE (user equipment) IP address allocation and packet filtering</t>
    </r>
  </si>
  <si>
    <r>
      <t xml:space="preserve">MME: </t>
    </r>
    <r>
      <rPr>
        <sz val="10"/>
        <rFont val="Calibri"/>
        <family val="2"/>
        <scheme val="minor"/>
      </rPr>
      <t>Signaling-only entity; thus, user IP packets do not go through the MME; its main function is to manage the UE’s mobility; performs authentication and authorization, idle-mode UE tracking and reachability, security negotiations, and NAS signaling</t>
    </r>
  </si>
  <si>
    <r>
      <t xml:space="preserve">Access gateway: </t>
    </r>
    <r>
      <rPr>
        <sz val="10"/>
        <rFont val="Calibri"/>
        <family val="2"/>
        <scheme val="minor"/>
      </rPr>
      <t>Defines two logical gateway entities, the S-GW and the P-GW; the S-GW acts as a local mobility anchor, forwarding and receiving packets to and from the eNB where the UE is being served while the P-GW interfaces with the Internet and IMS; the P-GW is also responsible for several IP functions, such as address allocation, policy enforcement, packet classification and routing, and it provides mobility anchoring for non-3GPP access networks</t>
    </r>
  </si>
  <si>
    <t>Mobile core virtual network functions software (vEPC)</t>
  </si>
  <si>
    <r>
      <rPr>
        <b/>
        <sz val="10"/>
        <color indexed="8"/>
        <rFont val="Calibri"/>
        <family val="2"/>
        <scheme val="minor"/>
      </rPr>
      <t>vEPC:</t>
    </r>
    <r>
      <rPr>
        <sz val="10"/>
        <color indexed="8"/>
        <rFont val="Calibri"/>
        <family val="2"/>
        <scheme val="minor"/>
      </rPr>
      <t xml:space="preserve"> Software-only versions of LTE evolved packet core (EPC) functions, such as mobility management entity (MME), serving gateway (S-GW) and PDN gateway (P-GW)</t>
    </r>
  </si>
  <si>
    <t>Open Virtualized Radio Access Network (Open vRAN)</t>
  </si>
  <si>
    <r>
      <rPr>
        <b/>
        <sz val="10"/>
        <color indexed="8"/>
        <rFont val="Calibri"/>
        <family val="2"/>
        <scheme val="minor"/>
      </rPr>
      <t>Open Virtualized Radio Access Network (Open vRAN):</t>
    </r>
    <r>
      <rPr>
        <sz val="10"/>
        <color indexed="8"/>
        <rFont val="Calibri"/>
        <family val="2"/>
        <scheme val="minor"/>
      </rPr>
      <t xml:space="preserve"> Software-only version of baseband unit (BBU) functions, enabled through virtual machines; dedicated baseband hardware built by a traditional RAN vendor to specifically run its antenna and radio is replaced with commercial off-the-shelf hardware running standard, inexpensive computing architectures like x86 with open front haul allowing for the mix vendors between the RU and the DU/CU</t>
    </r>
  </si>
  <si>
    <r>
      <rPr>
        <b/>
        <sz val="10"/>
        <rFont val="Calibri"/>
        <family val="2"/>
        <scheme val="minor"/>
      </rPr>
      <t>Centralized Unit (CU)</t>
    </r>
    <r>
      <rPr>
        <sz val="10"/>
        <rFont val="Calibri"/>
        <family val="2"/>
        <scheme val="minor"/>
      </rPr>
      <t xml:space="preserve"> is a logical node that includes the gNB functions like Transfer of user data, Mobility control, Radio access network sharing, Positioning, Session management, etc., except those functions allocated exclusively to the DU; CU controls the operation of DUs over mid-haul interface.
</t>
    </r>
  </si>
  <si>
    <r>
      <rPr>
        <b/>
        <sz val="10"/>
        <rFont val="Calibri"/>
        <family val="2"/>
        <scheme val="minor"/>
      </rPr>
      <t>Distributed Unit (DU)</t>
    </r>
    <r>
      <rPr>
        <sz val="10"/>
        <rFont val="Calibri"/>
        <family val="2"/>
        <scheme val="minor"/>
      </rPr>
      <t xml:space="preserve"> is a logical node that includes a subset of the gNB functions, depending on the functional split option; its operation is controlled by the CU. It is responsible for the real-time functions of the BBU.
</t>
    </r>
  </si>
  <si>
    <r>
      <t xml:space="preserve">Radio Unit (RU) </t>
    </r>
    <r>
      <rPr>
        <sz val="10"/>
        <rFont val="Calibri"/>
        <family val="2"/>
        <scheme val="minor"/>
      </rPr>
      <t>is the RF processing unit of a cellular base station, and is connected to the DU or the BBU in a centralized architecture through a bidirectional optical or wireless link</t>
    </r>
  </si>
  <si>
    <t>2G/3G infrastructure equipment</t>
  </si>
  <si>
    <t>Radio access network (RAN) equipment</t>
  </si>
  <si>
    <r>
      <t xml:space="preserve">Base transceiver station (BTS): </t>
    </r>
    <r>
      <rPr>
        <sz val="10"/>
        <rFont val="Calibri"/>
        <family val="2"/>
        <scheme val="minor"/>
      </rPr>
      <t>Radio transmission and reception equipment (transceiver "TRX") that serves as the connection point between a wireless device and the cellular network, and between the cellular network and the wired backbone network; the BTS carries out transcoding of speech channels, allocation of radio channels to mobile phones, paging, and many other tasks related to the radio network; also known as a base station; a cell site consists of a BTS and adjunct equipment, such as antennas which are often supplied separately by third-party vendors; typically a BTS for anything other than a picocell will have several different TRXs that allow it to serve several different frequencies and different sectors of the cell (in the case of sectorized base stations); remote radio head (RRH) equipment is not included</t>
    </r>
  </si>
  <si>
    <r>
      <t xml:space="preserve">Base station controller (BSC): </t>
    </r>
    <r>
      <rPr>
        <sz val="10"/>
        <rFont val="Calibri"/>
        <family val="2"/>
        <scheme val="minor"/>
      </rPr>
      <t>Controls multiple BTSs, concentrating traffic and managing radio channels, separating voice and data traffic in 2.5G and 3G networks; data is groomed off and sent to the packet core network, while voice calls are routed to the mobile switching center (MSC); a base station subsystem (BSS) consists of a BSC plus attached BTSs</t>
    </r>
  </si>
  <si>
    <r>
      <t xml:space="preserve">Macro remote radio head (RRH): </t>
    </r>
    <r>
      <rPr>
        <sz val="10"/>
        <rFont val="Calibri"/>
        <family val="2"/>
        <scheme val="minor"/>
      </rPr>
      <t>Part of a macro distributed BTS architecture in which radio-related functions are contained in a unit mounted outside a traditional BTS and linked to a main unit that contains the control and baseband signal processing; RRHs enable lower capital and operating expenditures, cut power requirements, add flexibility to network configurations, and allow a smooth migration to LTE; macro RRHs typically have an output power of greater than 10W, typically 40, 60, and 80W</t>
    </r>
  </si>
  <si>
    <t>Radio access network equipment by technology</t>
  </si>
  <si>
    <r>
      <t xml:space="preserve">GSM: </t>
    </r>
    <r>
      <rPr>
        <sz val="10"/>
        <rFont val="Calibri"/>
        <family val="2"/>
        <scheme val="minor"/>
      </rPr>
      <t>RAN specifically designed for GSM/GPRS/EDGE networks</t>
    </r>
  </si>
  <si>
    <r>
      <t xml:space="preserve">W-CDMA: </t>
    </r>
    <r>
      <rPr>
        <sz val="10"/>
        <rFont val="Calibri"/>
        <family val="2"/>
        <scheme val="minor"/>
      </rPr>
      <t>RAN specifically designed for W-CDMA networks (NodeBs + RNCs + RRHs)</t>
    </r>
  </si>
  <si>
    <r>
      <t xml:space="preserve">CDMA2000: </t>
    </r>
    <r>
      <rPr>
        <sz val="10"/>
        <rFont val="Calibri"/>
        <family val="2"/>
        <scheme val="minor"/>
      </rPr>
      <t>RAN specifically designed for CDMA2000 networks</t>
    </r>
  </si>
  <si>
    <r>
      <t xml:space="preserve">TD-SCDMA: </t>
    </r>
    <r>
      <rPr>
        <sz val="10"/>
        <rFont val="Calibri"/>
        <family val="2"/>
        <scheme val="minor"/>
      </rPr>
      <t xml:space="preserve">RAN specifically designed for TD-SCDMA networks </t>
    </r>
  </si>
  <si>
    <t>5G mobile subscriptions by region, 2019-2027</t>
  </si>
  <si>
    <t>Subscriptions (000s), 2019-2027</t>
  </si>
  <si>
    <t>Oceania Eastern &amp; South-Eastern Asia</t>
  </si>
  <si>
    <t>5G fixed subscriptions by region, 2019-2027</t>
  </si>
  <si>
    <t>Tab</t>
  </si>
  <si>
    <t>Fiber &amp; copper access</t>
  </si>
  <si>
    <t>Cable access</t>
  </si>
  <si>
    <t>Consumer BB</t>
  </si>
  <si>
    <t>Consumer broadband subscriptions by region</t>
  </si>
  <si>
    <t>Subscriptions (000s)</t>
  </si>
  <si>
    <t>Service revenues ($m)</t>
  </si>
  <si>
    <t>Mobile Infrastructure</t>
  </si>
  <si>
    <t>Revenues ($), Global</t>
  </si>
  <si>
    <t>RAN revenue by technology</t>
  </si>
  <si>
    <t>Mobile Infrastructure Revenue Forecasts – 2021-2026</t>
  </si>
  <si>
    <t>LTE &amp; 5G mobile infrastructure revenue by segment</t>
  </si>
  <si>
    <t>2G, 3G, LTE &amp; 5G RAN revenue by region</t>
  </si>
  <si>
    <t>Open vRAN revenue</t>
  </si>
  <si>
    <t>Annual forecast for EPC and 5G NGC</t>
  </si>
  <si>
    <t>Revenues ($)</t>
  </si>
  <si>
    <t xml:space="preserve">Fixed Access and Broadband Services </t>
  </si>
  <si>
    <t>We hope you find this a useful resource and invite you to use the data in presentations (sourced as Omdia). Should you have any questions about any of the data, the wider forecasts or metrics covering the telecoms industry don't hesitae to contact us.</t>
  </si>
  <si>
    <t>Learn more about Omdia</t>
  </si>
  <si>
    <t>NetworkX speaker pack - Market data</t>
  </si>
  <si>
    <t>On the following tabs you will find the following data - extracted from several market forecasts covering mobile infrastructure and mobole connectivity markets.</t>
  </si>
  <si>
    <t>5G Mobile and Fixed Subscription Forecast</t>
  </si>
  <si>
    <t>Kyle McKenna, Garinder Shankrowalia, Ronan de Renesse</t>
  </si>
  <si>
    <t>Mobile forecast definitions</t>
  </si>
  <si>
    <r>
      <rPr>
        <b/>
        <sz val="9"/>
        <rFont val="Calibri"/>
        <family val="2"/>
        <scheme val="minor"/>
      </rPr>
      <t>Subscriptions</t>
    </r>
    <r>
      <rPr>
        <sz val="9"/>
        <rFont val="Calibri"/>
        <family val="2"/>
        <scheme val="minor"/>
      </rPr>
      <t xml:space="preserve">: Omdia tracks active subscriptions wherever possible, and these relate to the total number of active connections in regular use on a network. This is as opposed to "registered subscriptions," which merely relate to the total number of connections that have been registered with an operator, but that may or may not be in active use by customers. Where an operator directly reports subscription figures for its active subscription base, these numbers are directly entered by our analysts. When Omdia is aware that an operator only reports total subscriptions, Omdia analysts may apply their own calculations to gauge the level of active SIM subscriptions. </t>
    </r>
  </si>
  <si>
    <t>Fixed forecast definitions</t>
  </si>
  <si>
    <r>
      <rPr>
        <b/>
        <sz val="9"/>
        <rFont val="Calibri"/>
        <family val="2"/>
        <scheme val="minor"/>
      </rPr>
      <t xml:space="preserve">Fixed broadband subscriptions: </t>
    </r>
    <r>
      <rPr>
        <sz val="9"/>
        <rFont val="Calibri"/>
        <family val="2"/>
        <scheme val="minor"/>
      </rPr>
      <t xml:space="preserve">Fixed broadband subscriptions include consumers and businesses that purchase broadband services and use broadband technologies to access the internet on a retail basis. This forecast includes mostly residential broadband connections, but given that subscriptions typically include SMEs and SoHos, penetration could nudge or go beyond 100% of (equivalent) households. Enterprise customers above SMEs are considered to have leased lines/dedicated cable and, hence, would not fall under the Omdia coverage of fixed broadband subscriptions. </t>
    </r>
  </si>
  <si>
    <t>Fixed wireless access</t>
  </si>
  <si>
    <t>Fixed broadband total</t>
  </si>
  <si>
    <t>Total broadband subscriptions by technology</t>
  </si>
  <si>
    <t>Total broadband subscriptions (000s)</t>
  </si>
  <si>
    <t>Household penetration</t>
  </si>
  <si>
    <t>Broadband penetration (%)</t>
  </si>
  <si>
    <t>Revenues ($m)</t>
  </si>
  <si>
    <t>Service revenues</t>
  </si>
  <si>
    <t>ARPU</t>
  </si>
  <si>
    <t>ARPU ($)</t>
  </si>
  <si>
    <t>Total Fixed Broadband Subscription and Revenue Forecast</t>
  </si>
  <si>
    <t>Kyle McKenna, Ronan de Renesse</t>
  </si>
  <si>
    <r>
      <t xml:space="preserve">Fixed broadband household penetration: </t>
    </r>
    <r>
      <rPr>
        <sz val="11"/>
        <color theme="1"/>
        <rFont val="Calibri"/>
        <family val="2"/>
        <scheme val="minor"/>
      </rPr>
      <t>Equal to fixed broadband subscriptions divided by total country households numbers.</t>
    </r>
  </si>
  <si>
    <r>
      <t>Average revenue per user (ARPU):</t>
    </r>
    <r>
      <rPr>
        <sz val="11"/>
        <color theme="1"/>
        <rFont val="Calibri"/>
        <family val="2"/>
        <scheme val="minor"/>
      </rPr>
      <t xml:space="preserve"> ARPU is the average revenue generated per fixed broadband subscription. It is derived by dividing the fixed broadband service revenue generated in a specific period by the average subscription base of the country during the same period. ARPU is shown as the average monthly amount of revenue generated per subscription during each forecast year.</t>
    </r>
  </si>
  <si>
    <r>
      <rPr>
        <b/>
        <sz val="11"/>
        <color theme="1"/>
        <rFont val="Calibri"/>
        <family val="2"/>
        <scheme val="minor"/>
      </rPr>
      <t>Fixed broadband service revenue:</t>
    </r>
    <r>
      <rPr>
        <sz val="11"/>
        <color theme="1"/>
        <rFont val="Calibri"/>
        <family val="2"/>
        <scheme val="minor"/>
      </rPr>
      <t xml:space="preserve"> Fixed broadband service revenue comprises revenue attributed to the provision of just fixed broadband services. This means it does not include revenues generated by other services on the fixed network (e.g., fixed voice or TV services). It includes revenues generated by both residential customers and enterprises. It includes value-added broadband services both on the consumer and enterprise side.</t>
    </r>
  </si>
  <si>
    <r>
      <rPr>
        <b/>
        <sz val="11"/>
        <color theme="1"/>
        <rFont val="Calibri"/>
        <family val="2"/>
        <scheme val="minor"/>
      </rPr>
      <t>Fixed broadband technology</t>
    </r>
    <r>
      <rPr>
        <sz val="11"/>
        <color theme="1"/>
        <rFont val="Calibri"/>
        <family val="2"/>
        <scheme val="minor"/>
      </rPr>
      <t xml:space="preserve"> definitions: Broadband subscriptions are forecasted at the country level and by technology: DSL, cable, fiber, fixed wireless access and other. 
</t>
    </r>
    <r>
      <rPr>
        <b/>
        <sz val="11"/>
        <color theme="1"/>
        <rFont val="Calibri"/>
        <family val="2"/>
        <scheme val="minor"/>
      </rPr>
      <t xml:space="preserve">DSL technology </t>
    </r>
    <r>
      <rPr>
        <sz val="11"/>
        <color theme="1"/>
        <rFont val="Calibri"/>
        <family val="2"/>
        <scheme val="minor"/>
      </rPr>
      <t xml:space="preserve">includes all DSL variants (ADSL, ADSL2+, SDSL, VDSL, VDSL2) including networks where they are used in conjunction with FTTN or FTTC (curb or cabinet), but not FTTB. 
</t>
    </r>
    <r>
      <rPr>
        <b/>
        <sz val="11"/>
        <color theme="1"/>
        <rFont val="Calibri"/>
        <family val="2"/>
        <scheme val="minor"/>
      </rPr>
      <t>Cable</t>
    </r>
    <r>
      <rPr>
        <sz val="11"/>
        <color theme="1"/>
        <rFont val="Calibri"/>
        <family val="2"/>
        <scheme val="minor"/>
      </rPr>
      <t xml:space="preserve"> subscriptions include subscribers on two-way cable broadband technology based on DOCSIS (or similar) standards, including DOCSIS 3.0 and 3.1. 
</t>
    </r>
    <r>
      <rPr>
        <b/>
        <sz val="11"/>
        <color theme="1"/>
        <rFont val="Calibri"/>
        <family val="2"/>
        <scheme val="minor"/>
      </rPr>
      <t xml:space="preserve">Fiber </t>
    </r>
    <r>
      <rPr>
        <sz val="11"/>
        <color theme="1"/>
        <rFont val="Calibri"/>
        <family val="2"/>
        <scheme val="minor"/>
      </rPr>
      <t xml:space="preserve">refers to subscribers on FTTH or FTTB type of networks, where the fiber-optic cable reaches the home or office of the customer, including the basement of multistory buildings or the apartment/office door. 
</t>
    </r>
    <r>
      <rPr>
        <b/>
        <sz val="11"/>
        <color theme="1"/>
        <rFont val="Calibri"/>
        <family val="2"/>
        <scheme val="minor"/>
      </rPr>
      <t>Fixed wireless access</t>
    </r>
    <r>
      <rPr>
        <sz val="11"/>
        <color theme="1"/>
        <rFont val="Calibri"/>
        <family val="2"/>
        <scheme val="minor"/>
      </rPr>
      <t xml:space="preserve"> includes subscriptions under fixed wireless 5G, fixed wireless LTE, fixed wireless proprietary, and WiMAX.  
The </t>
    </r>
    <r>
      <rPr>
        <b/>
        <sz val="11"/>
        <color theme="1"/>
        <rFont val="Calibri"/>
        <family val="2"/>
        <scheme val="minor"/>
      </rPr>
      <t>"other"</t>
    </r>
    <r>
      <rPr>
        <sz val="11"/>
        <color theme="1"/>
        <rFont val="Calibri"/>
        <family val="2"/>
        <scheme val="minor"/>
      </rPr>
      <t xml:space="preserve"> category includes subscribers on all other fixed broadband technologies, which include Ethernet including UTP/FTP, satellite, powerline, and any other unspecified technologies.</t>
    </r>
  </si>
  <si>
    <r>
      <rPr>
        <b/>
        <sz val="11"/>
        <color theme="1"/>
        <rFont val="Calibri"/>
        <family val="2"/>
        <scheme val="minor"/>
      </rPr>
      <t>Fixed broadband subscriptions:</t>
    </r>
    <r>
      <rPr>
        <sz val="11"/>
        <color theme="1"/>
        <rFont val="Calibri"/>
        <family val="2"/>
        <scheme val="minor"/>
      </rPr>
      <t xml:space="preserve"> Fixed broadband subscribers include consumers and businesses that purchase broadband services and use broadband technologies to access the internet on a retail basis. This forecast includes mostly residential broadband subscriptions, but given that subscriptions typically include SMEs and SoHos, penetration could nudge or go beyond 100% of (equivalent) households (HH). Enterprise customers above SMEs are considered to have leased lines/dedicated cable and hence would not fall under our coverage of fixed broadband subscriptions. </t>
    </r>
  </si>
  <si>
    <t>Total BB</t>
  </si>
  <si>
    <t>Mobile Subscription and Revenue Forecast</t>
  </si>
  <si>
    <t>Total mobile subscriptions by region</t>
  </si>
  <si>
    <t>Subscriptions in 000s</t>
  </si>
  <si>
    <t>Mobile service revenues</t>
  </si>
  <si>
    <t>Revenues in $m</t>
  </si>
  <si>
    <t>5G Services</t>
  </si>
  <si>
    <t>Total mobile</t>
  </si>
  <si>
    <t>Total mobile connectivity subscriptions: These refer to the total number of active cellular subscriptions used through a handset or portable device (dongles, tablets, personal hotspots such as MiFi, and other PC-centric devices such as notebooks), or a cellular-capable IoT device. The number of subscriptions can be over 100% of a country's population because an individual can have more than one connection owing to the individual owning more than one device and/or owning more than one SIM card.</t>
  </si>
  <si>
    <t>Garinder Shankrowalia, Ari Lopes, Matt Reed, Ronan de Renesse</t>
  </si>
  <si>
    <t>This pack brings together data extracts from a number of Omdia's forecasts covering broadband access, mobile infrastructure and connectivity markets.</t>
  </si>
  <si>
    <t>This Excel is accompanied by a PPT pack with additional analyst insight extracted from published Omdia reports.</t>
  </si>
  <si>
    <t>Omdia unifies and harnesses the depth and breadth of expertise from Informa Tech’s legacy research brands: Ovum, IHS Markit Technology, Tractica and Heavy Reading.</t>
  </si>
  <si>
    <t>Our expertise spans the TMT value chain.</t>
  </si>
  <si>
    <t xml:space="preserve">We combine unrivalled datasets, the largest team of service provider experts, and a unique industry network to support our clients </t>
  </si>
  <si>
    <t>We have the largest (global and local) analyst team focused on the Service Provider audience   </t>
  </si>
  <si>
    <t>Our coverage areas spans across Service Provider Strategies, Regulation, Consumer, Enterprise, Wholesale, Networks and IT</t>
  </si>
  <si>
    <t>Our team brings together telecoms domain specialists, local in-market experts, and specialists in data and forecasting</t>
  </si>
  <si>
    <t>We work closely with the major CSPs across the globe and are well respected based on our depth of expertise and unbiased insights</t>
  </si>
  <si>
    <t>Our unrivalled, detailed proprietary data and insights are brought to life by a seasoned and senior team of experienced industry analysts</t>
  </si>
  <si>
    <r>
      <t>We can provide access to industry players through Informa’s leading service provider conferences</t>
    </r>
    <r>
      <rPr>
        <sz val="8"/>
        <color theme="1"/>
        <rFont val="Calibri"/>
        <family val="2"/>
        <scheme val="minor"/>
      </rPr>
      <t>1</t>
    </r>
    <r>
      <rPr>
        <sz val="11"/>
        <color theme="1"/>
        <rFont val="Calibri"/>
        <family val="2"/>
        <scheme val="minor"/>
      </rPr>
      <t xml:space="preserve"> and media sites</t>
    </r>
    <r>
      <rPr>
        <sz val="8"/>
        <color theme="1"/>
        <rFont val="Calibri"/>
        <family val="2"/>
        <scheme val="minor"/>
      </rPr>
      <t>2</t>
    </r>
  </si>
  <si>
    <r>
      <t>1</t>
    </r>
    <r>
      <rPr>
        <sz val="10"/>
        <color rgb="FF000000"/>
        <rFont val="Calibri"/>
        <family val="2"/>
        <scheme val="minor"/>
      </rPr>
      <t xml:space="preserve">World Broadband World Forum, 5G Series, etc. </t>
    </r>
  </si>
  <si>
    <r>
      <t>2</t>
    </r>
    <r>
      <rPr>
        <sz val="10"/>
        <color rgb="FF000000"/>
        <rFont val="Calibri"/>
        <family val="2"/>
        <scheme val="minor"/>
      </rPr>
      <t>Light Reading and Telecoms.com</t>
    </r>
  </si>
  <si>
    <t xml:space="preserve">We offer market leading service provider research subscription services </t>
  </si>
  <si>
    <t xml:space="preserve">What sets us apart is our team of technical, experienced analysts, and our end-to-end coverage of the industry. </t>
  </si>
  <si>
    <t>Available in Omdia's World Information Service - learn more on the WIS tab</t>
  </si>
  <si>
    <t>This data is available via Omdia's World Information Service - click here to learn more</t>
  </si>
  <si>
    <t>World Information Series - Service Provider (WIS-SP) - Converged dashboard - Metrics list</t>
  </si>
  <si>
    <t>*</t>
  </si>
  <si>
    <t>Mobile metrics - Up to 227 countries/ territories</t>
  </si>
  <si>
    <t>Voice metrics - up to 191 countries/ territories</t>
  </si>
  <si>
    <t>Market Analysis*</t>
  </si>
  <si>
    <t>Company Analysis</t>
  </si>
  <si>
    <t>Broadband metrics - up to 117 countries/ territories</t>
  </si>
  <si>
    <t>Pay TV &amp; video metrics - up to 91 countries</t>
  </si>
  <si>
    <t>Type</t>
  </si>
  <si>
    <t>Metric</t>
  </si>
  <si>
    <t>Service</t>
  </si>
  <si>
    <t>Quarterly historical</t>
  </si>
  <si>
    <t>5 year annual forecast</t>
  </si>
  <si>
    <t>Core</t>
  </si>
  <si>
    <t>Subscriptions</t>
  </si>
  <si>
    <t>Fixed broadband</t>
  </si>
  <si>
    <t>Yes</t>
  </si>
  <si>
    <t>5G FWA</t>
  </si>
  <si>
    <t>Ethernet</t>
  </si>
  <si>
    <t>FWA</t>
  </si>
  <si>
    <t>LTE FWA</t>
  </si>
  <si>
    <t>Other</t>
  </si>
  <si>
    <t>Powerline</t>
  </si>
  <si>
    <t>Proprietary</t>
  </si>
  <si>
    <t>Satellite</t>
  </si>
  <si>
    <t>Unspecified</t>
  </si>
  <si>
    <t>WiMax</t>
  </si>
  <si>
    <t>Fixed voice</t>
  </si>
  <si>
    <t>Cable telephony</t>
  </si>
  <si>
    <t>Fixed wireless telephony</t>
  </si>
  <si>
    <t>ISDN</t>
  </si>
  <si>
    <t>PSTN</t>
  </si>
  <si>
    <t>VoIP</t>
  </si>
  <si>
    <t>Free TV</t>
  </si>
  <si>
    <t>Analog</t>
  </si>
  <si>
    <t>Digital</t>
  </si>
  <si>
    <t>DTH</t>
  </si>
  <si>
    <t>IPTV</t>
  </si>
  <si>
    <t>Terrestrial</t>
  </si>
  <si>
    <t>Mobile</t>
  </si>
  <si>
    <t>1G</t>
  </si>
  <si>
    <t>1xEV-DO</t>
  </si>
  <si>
    <t>1xRTT</t>
  </si>
  <si>
    <t>2G</t>
  </si>
  <si>
    <t>3G</t>
  </si>
  <si>
    <t>4G</t>
  </si>
  <si>
    <t>AMPS</t>
  </si>
  <si>
    <t>C-450</t>
  </si>
  <si>
    <t>Comvik</t>
  </si>
  <si>
    <t>GSM</t>
  </si>
  <si>
    <t>iDEN</t>
  </si>
  <si>
    <t>N-TACS</t>
  </si>
  <si>
    <t>NMT</t>
  </si>
  <si>
    <t>NTT</t>
  </si>
  <si>
    <t>PDC</t>
  </si>
  <si>
    <t>PHS</t>
  </si>
  <si>
    <t>RC2000</t>
  </si>
  <si>
    <t>TACS</t>
  </si>
  <si>
    <t>TD-SCDMA</t>
  </si>
  <si>
    <t>US TDMA</t>
  </si>
  <si>
    <t>WCDMA</t>
  </si>
  <si>
    <t>OTT video</t>
  </si>
  <si>
    <t>Pay TV</t>
  </si>
  <si>
    <t>Cable</t>
  </si>
  <si>
    <t>Capex</t>
  </si>
  <si>
    <t>Fixed</t>
  </si>
  <si>
    <t>Penetration (HH) - primary households</t>
  </si>
  <si>
    <t>Penetration (HH) - subscribers</t>
  </si>
  <si>
    <t>Penetration (pop) - mobile</t>
  </si>
  <si>
    <t>Primary households</t>
  </si>
  <si>
    <t>Household Demographic</t>
  </si>
  <si>
    <t>Demographic</t>
  </si>
  <si>
    <t>Population Demographic</t>
  </si>
  <si>
    <t>Total revenues</t>
  </si>
  <si>
    <t>TV advertising revenues</t>
  </si>
  <si>
    <t>TV</t>
  </si>
  <si>
    <t>World Cellular Information Series (WCIS) Spotlight Service - Mobile markets - Metrics list</t>
  </si>
  <si>
    <t>Company Datasheet</t>
  </si>
  <si>
    <t>*Up to 227 countries/ territories</t>
  </si>
  <si>
    <t>Annual historical</t>
  </si>
  <si>
    <t>1G - AMPS</t>
  </si>
  <si>
    <t>1G - C-450</t>
  </si>
  <si>
    <t>1G - Comvik</t>
  </si>
  <si>
    <t>1G - N-TACS</t>
  </si>
  <si>
    <t>1G - NMT</t>
  </si>
  <si>
    <t>1G - NTT</t>
  </si>
  <si>
    <t>1G - RC2000</t>
  </si>
  <si>
    <t>1G - TACS</t>
  </si>
  <si>
    <t>2G - 1xRTT</t>
  </si>
  <si>
    <t>2G - GSM</t>
  </si>
  <si>
    <t>2G - iDEN</t>
  </si>
  <si>
    <t>2G - PDC</t>
  </si>
  <si>
    <t>2G - PHS</t>
  </si>
  <si>
    <t>2G - US TDMA</t>
  </si>
  <si>
    <t>3G - 1xEV-DO</t>
  </si>
  <si>
    <t>3G - TD-SCDMA</t>
  </si>
  <si>
    <t>3G - WCDMA</t>
  </si>
  <si>
    <t>4G - LTE</t>
  </si>
  <si>
    <t>5G - 5G total</t>
  </si>
  <si>
    <t>Subscriptions - Postpaid</t>
  </si>
  <si>
    <t>Subscriptions - Prepaid</t>
  </si>
  <si>
    <t>IoT Subscriptions</t>
  </si>
  <si>
    <t>Non IoT Subscriptions</t>
  </si>
  <si>
    <t>Mobile Broadband subscriptions</t>
  </si>
  <si>
    <t>Smartphone subscriptions</t>
  </si>
  <si>
    <t>Other - Other</t>
  </si>
  <si>
    <t>Service revenues - Data</t>
  </si>
  <si>
    <t>Service revenues - Voice</t>
  </si>
  <si>
    <t>ARPU - Data</t>
  </si>
  <si>
    <t>ARPU - Voice</t>
  </si>
  <si>
    <t>Capex per subscription</t>
  </si>
  <si>
    <t>Data traffic (TB)</t>
  </si>
  <si>
    <t>Population</t>
  </si>
  <si>
    <t>Non-smartphone subscriptions</t>
  </si>
  <si>
    <t>Portable subscriptions</t>
  </si>
  <si>
    <t>Data revenues as a % service revenues</t>
  </si>
  <si>
    <t>Non Core</t>
  </si>
  <si>
    <t>MVNO subscriptions</t>
  </si>
  <si>
    <t>Please note: core metrics have more complete market coverage than non-core, where coverage varies. The Analysis tabs just present core metrics, the Datasheet presents both core and non core for company data.</t>
  </si>
  <si>
    <t>ARPU - Reported</t>
  </si>
  <si>
    <t>ARPU - Reported - Postpaid</t>
  </si>
  <si>
    <t>ARPU - Reported - Prepaid</t>
  </si>
  <si>
    <t>Capex per net additions</t>
  </si>
  <si>
    <t>Capex/sales</t>
  </si>
  <si>
    <t>Churn</t>
  </si>
  <si>
    <t>EBITDA</t>
  </si>
  <si>
    <t>EBITDA margin</t>
  </si>
  <si>
    <t>Gross additions</t>
  </si>
  <si>
    <t>Opex</t>
  </si>
  <si>
    <t>World Broadband Information Series (WBIS) Spotlight Service - Fixed markets - Metrics list</t>
  </si>
  <si>
    <t xml:space="preserve">* </t>
  </si>
  <si>
    <t>Subscriptions -broadband</t>
  </si>
  <si>
    <t>FWA - 5G</t>
  </si>
  <si>
    <t>FWA - LTE</t>
  </si>
  <si>
    <t>FWA - Proproietary</t>
  </si>
  <si>
    <t>FWA - WiMax</t>
  </si>
  <si>
    <t>Other - Ethernet</t>
  </si>
  <si>
    <t>Other - Powerline</t>
  </si>
  <si>
    <t>Other - Satellite</t>
  </si>
  <si>
    <t>Other - Unspecified</t>
  </si>
  <si>
    <t>Subscriptions - voice</t>
  </si>
  <si>
    <t>Service revenues - broadband</t>
  </si>
  <si>
    <t>Service revenues - voice</t>
  </si>
  <si>
    <t>ARPU - broadband</t>
  </si>
  <si>
    <t>ARPU - voice</t>
  </si>
  <si>
    <t>Penetration (Household) - broadband</t>
  </si>
  <si>
    <t>Penetration (Household) - voice</t>
  </si>
  <si>
    <t>Capex - All fixed</t>
  </si>
  <si>
    <t>Total revenues - All fixed</t>
  </si>
  <si>
    <t>Non core</t>
  </si>
  <si>
    <t>ARPU - Reported - broadband</t>
  </si>
  <si>
    <t>ARPU - Reported - voice</t>
  </si>
  <si>
    <t>EBITDA - All fixed</t>
  </si>
  <si>
    <t>Contact us to learn more about the World Information Series data service</t>
  </si>
  <si>
    <t>The World Information Series Spotlight Service and it's mobile, fixed, TV and video and converged modules are continuously updated by our team of more than 20 regional analysts located "in market" in collaboratin with our dedicated data and forecasting eperts.</t>
  </si>
  <si>
    <t xml:space="preserve">Contact us - email: </t>
  </si>
  <si>
    <t>matthew.pougher@omdia.com</t>
  </si>
  <si>
    <t>www.omdia.com</t>
  </si>
  <si>
    <t>To learn more contact our NetworkX-Omdia account team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</si>
</sst>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0.0%"/>
    <numFmt numFmtId="165" formatCode="_-* #,##0_-;\-* #,##0_-;_-* &quot;-&quot;??_-;_-@_-"/>
    <numFmt numFmtId="166" formatCode="_(&quot;$&quot;* #,##0_);_(&quot;$&quot;* \(#,##0\);_(&quot;$&quot;* &quot;-&quot;??_);_(@_)"/>
    <numFmt numFmtId="167" formatCode="&quot;$&quot;#,##0"/>
    <numFmt numFmtId="168" formatCode="_-* #,##0.00_-;\-* #,##0.00_-;_-* &quot;-&quot;_-;_-@_-"/>
  </numFmts>
  <fonts count="61"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color theme="1"/>
      <name val="Calibri Light"/>
      <family val="2"/>
      <scheme val="major"/>
    </font>
    <font>
      <sz val="18"/>
      <color theme="0"/>
      <name val="Calibri"/>
      <family val="2"/>
      <scheme val="minor"/>
    </font>
    <font>
      <sz val="9"/>
      <color theme="1"/>
      <name val="Calibri Light"/>
      <family val="2"/>
      <scheme val="major"/>
    </font>
    <font>
      <sz val="20"/>
      <color theme="0"/>
      <name val="Calibri"/>
      <family val="2"/>
      <scheme val="minor"/>
    </font>
    <font>
      <sz val="10"/>
      <color theme="1"/>
      <name val="Calibri"/>
      <family val="2"/>
      <scheme val="minor"/>
    </font>
    <font>
      <sz val="9"/>
      <color theme="1"/>
      <name val="Calibri"/>
      <family val="2"/>
      <scheme val="minor"/>
    </font>
    <font>
      <sz val="12"/>
      <color rgb="FF000000"/>
      <name val="Calibri"/>
      <family val="2"/>
      <scheme val="minor"/>
    </font>
    <font>
      <sz val="11"/>
      <color theme="8"/>
      <name val="Calibri"/>
      <family val="2"/>
      <scheme val="minor"/>
    </font>
    <font>
      <b/>
      <sz val="10"/>
      <color rgb="FF000000"/>
      <name val="Calibri"/>
      <family val="2"/>
    </font>
    <font>
      <sz val="10"/>
      <color rgb="FF000000"/>
      <name val="Calibri"/>
      <family val="2"/>
    </font>
    <font>
      <sz val="11"/>
      <color rgb="FF000000"/>
      <name val="Calibri"/>
      <family val="2"/>
    </font>
    <font>
      <sz val="9"/>
      <color rgb="FF000000"/>
      <name val="Calibri"/>
      <family val="2"/>
    </font>
    <font>
      <sz val="10"/>
      <name val="Calibri"/>
      <family val="2"/>
    </font>
    <font>
      <sz val="8"/>
      <color rgb="FF000000"/>
      <name val="Calibri"/>
      <family val="2"/>
    </font>
    <font>
      <b/>
      <sz val="12"/>
      <color rgb="FF000000"/>
      <name val="Calibri"/>
      <family val="2"/>
      <scheme val="minor"/>
    </font>
    <font>
      <sz val="10"/>
      <name val="Arial"/>
      <family val="2"/>
    </font>
    <font>
      <sz val="11"/>
      <color rgb="FF7030A0"/>
      <name val="Calibri"/>
      <family val="2"/>
      <scheme val="minor"/>
    </font>
    <font>
      <sz val="8"/>
      <color theme="1"/>
      <name val="Calibri"/>
      <family val="2"/>
      <scheme val="minor"/>
    </font>
    <font>
      <sz val="8"/>
      <name val="Calibri"/>
      <family val="2"/>
      <scheme val="minor"/>
    </font>
    <font>
      <sz val="9"/>
      <name val="Calibri"/>
      <family val="2"/>
    </font>
    <font>
      <sz val="8"/>
      <name val="Calibri"/>
      <family val="2"/>
    </font>
    <font>
      <sz val="12"/>
      <color theme="5"/>
      <name val="Calibri"/>
      <family val="2"/>
      <scheme val="minor"/>
    </font>
    <font>
      <b/>
      <sz val="10"/>
      <name val="Calibri"/>
      <family val="2"/>
      <scheme val="minor"/>
    </font>
    <font>
      <sz val="10"/>
      <name val="Calibri"/>
      <family val="2"/>
      <scheme val="minor"/>
    </font>
    <font>
      <b/>
      <sz val="10"/>
      <name val="Calibri"/>
      <family val="2"/>
    </font>
    <font>
      <sz val="8"/>
      <color rgb="FF404040"/>
      <name val="Calibri"/>
      <family val="2"/>
    </font>
    <font>
      <sz val="12"/>
      <name val="Calibri"/>
      <family val="2"/>
      <scheme val="minor"/>
    </font>
    <font>
      <b/>
      <sz val="12"/>
      <name val="Calibri"/>
      <family val="2"/>
      <scheme val="minor"/>
    </font>
    <font>
      <sz val="9"/>
      <name val="Calibri"/>
      <family val="2"/>
      <scheme val="minor"/>
    </font>
    <font>
      <b/>
      <sz val="9"/>
      <name val="Calibri"/>
      <family val="2"/>
      <scheme val="minor"/>
    </font>
    <font>
      <sz val="12"/>
      <color theme="1"/>
      <name val="Calibri"/>
      <family val="2"/>
      <scheme val="minor"/>
    </font>
    <font>
      <sz val="11"/>
      <name val="Calibri"/>
      <family val="2"/>
      <scheme val="minor"/>
    </font>
    <font>
      <b/>
      <sz val="11"/>
      <name val="Calibri"/>
      <family val="2"/>
      <scheme val="minor"/>
    </font>
    <font>
      <b/>
      <sz val="10"/>
      <name val="MS Sans Serif"/>
      <family val="2"/>
    </font>
    <font>
      <strike/>
      <sz val="10"/>
      <name val="Calibri"/>
      <family val="2"/>
      <scheme val="minor"/>
    </font>
    <font>
      <sz val="10"/>
      <color indexed="8"/>
      <name val="Calibri"/>
      <family val="2"/>
      <scheme val="minor"/>
    </font>
    <font>
      <b/>
      <sz val="10"/>
      <color indexed="8"/>
      <name val="Calibri"/>
      <family val="2"/>
      <scheme val="minor"/>
    </font>
    <font>
      <b/>
      <sz val="10"/>
      <name val="Calibri Light"/>
      <family val="2"/>
      <scheme val="major"/>
    </font>
    <font>
      <sz val="10"/>
      <name val="Calibri Light"/>
      <family val="2"/>
      <scheme val="major"/>
    </font>
    <font>
      <sz val="7"/>
      <color theme="1"/>
      <name val="Calibri"/>
      <family val="2"/>
    </font>
    <font>
      <sz val="8"/>
      <color theme="1"/>
      <name val="Calibri"/>
      <family val="2"/>
    </font>
    <font>
      <sz val="8"/>
      <color theme="1" tint="0.249977111117893"/>
      <name val="Calibri Light"/>
      <family val="2"/>
      <scheme val="major"/>
    </font>
    <font>
      <b/>
      <sz val="10"/>
      <color theme="1"/>
      <name val="Calibri"/>
      <family val="2"/>
    </font>
    <font>
      <b/>
      <sz val="10"/>
      <color rgb="FF000000"/>
      <name val="Calibri Light"/>
      <family val="2"/>
      <scheme val="major"/>
    </font>
    <font>
      <sz val="8"/>
      <name val="Calibri Light"/>
      <family val="2"/>
      <scheme val="major"/>
    </font>
    <font>
      <sz val="8"/>
      <color theme="1"/>
      <name val="Calibri Light"/>
      <family val="2"/>
      <scheme val="major"/>
    </font>
    <font>
      <b/>
      <sz val="11"/>
      <color rgb="FF7030A0"/>
      <name val="Calibri"/>
      <family val="2"/>
      <scheme val="minor"/>
    </font>
    <font>
      <b/>
      <sz val="14"/>
      <color theme="1"/>
      <name val="Calibri"/>
      <family val="2"/>
      <scheme val="minor"/>
    </font>
    <font>
      <b/>
      <sz val="14"/>
      <color rgb="FF7030A0"/>
      <name val="Calibri"/>
      <family val="2"/>
      <scheme val="minor"/>
    </font>
    <font>
      <vertAlign val="superscript"/>
      <sz val="10"/>
      <color rgb="FF000000"/>
      <name val="Calibri"/>
      <family val="2"/>
      <scheme val="minor"/>
    </font>
    <font>
      <sz val="10"/>
      <color rgb="FF000000"/>
      <name val="Calibri"/>
      <family val="2"/>
      <scheme val="minor"/>
    </font>
    <font>
      <b/>
      <sz val="16"/>
      <color rgb="FF7030A0"/>
      <name val="Calibri"/>
      <family val="2"/>
      <scheme val="minor"/>
    </font>
    <font>
      <b/>
      <sz val="16"/>
      <color theme="0"/>
      <name val="Calibri Light"/>
      <family val="2"/>
      <scheme val="major"/>
    </font>
    <font>
      <i/>
      <sz val="11"/>
      <color theme="1"/>
      <name val="Calibri"/>
      <family val="2"/>
      <scheme val="minor"/>
    </font>
    <font>
      <sz val="9"/>
      <color theme="0"/>
      <name val="Calibri"/>
      <family val="2"/>
      <scheme val="minor"/>
    </font>
    <font>
      <sz val="16"/>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2"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bgColor theme="0" tint="-4.9989318521683403E-2"/>
      </patternFill>
    </fill>
    <fill>
      <patternFill patternType="solid">
        <fgColor rgb="FFF2F2F2"/>
        <bgColor theme="1"/>
      </patternFill>
    </fill>
    <fill>
      <patternFill patternType="solid">
        <fgColor theme="0"/>
        <bgColor theme="0" tint="-0.14996795556505021"/>
      </patternFill>
    </fill>
    <fill>
      <patternFill patternType="solid">
        <fgColor rgb="FFF2F2F2"/>
        <bgColor indexed="64"/>
      </patternFill>
    </fill>
    <fill>
      <patternFill patternType="solid">
        <fgColor rgb="FF49ACF8"/>
        <bgColor indexed="64"/>
      </patternFill>
    </fill>
    <fill>
      <patternFill patternType="solid">
        <fgColor rgb="FFEB4EAC"/>
        <bgColor indexed="64"/>
      </patternFill>
    </fill>
    <fill>
      <patternFill patternType="solid">
        <fgColor rgb="FF731AED"/>
        <bgColor indexed="64"/>
      </patternFill>
    </fill>
  </fills>
  <borders count="7">
    <border>
      <left/>
      <right/>
      <top/>
      <bottom/>
      <diagonal/>
    </border>
    <border>
      <left/>
      <right/>
      <top/>
      <bottom style="thin">
        <color rgb="FF808080"/>
      </bottom>
      <diagonal/>
    </border>
    <border>
      <left/>
      <right/>
      <top style="thin">
        <color rgb="FF000000"/>
      </top>
      <bottom style="thin">
        <color rgb="FF000000"/>
      </bottom>
      <diagonal/>
    </border>
    <border>
      <left/>
      <right/>
      <top style="thin">
        <color auto="1"/>
      </top>
      <bottom style="thin">
        <color auto="1"/>
      </bottom>
      <diagonal/>
    </border>
    <border>
      <left/>
      <right/>
      <top style="thin">
        <color theme="0" tint="-0.499984740745262"/>
      </top>
      <bottom style="thin">
        <color theme="0" tint="-0.499984740745262"/>
      </bottom>
      <diagonal/>
    </border>
    <border>
      <left/>
      <right/>
      <top style="thin">
        <color auto="1"/>
      </top>
      <bottom/>
      <diagonal/>
    </border>
    <border>
      <left/>
      <right/>
      <top style="thin">
        <color theme="1"/>
      </top>
      <bottom style="thin">
        <color theme="1"/>
      </bottom>
      <diagonal/>
    </border>
  </borders>
  <cellStyleXfs count="14">
    <xf numFmtId="0" fontId="0" fillId="0" borderId="0"/>
    <xf numFmtId="9" fontId="1" fillId="0" borderId="0" applyFont="0" applyFill="0" applyBorder="0" applyAlignment="0" applyProtection="0"/>
    <xf numFmtId="0" fontId="4" fillId="0" borderId="0" applyNumberFormat="0" applyFill="0" applyBorder="0" applyAlignment="0" applyProtection="0"/>
    <xf numFmtId="43" fontId="1" fillId="0" borderId="0" applyFont="0" applyFill="0" applyBorder="0" applyAlignment="0" applyProtection="0"/>
    <xf numFmtId="3" fontId="17" fillId="0" borderId="4" applyNumberFormat="0" applyAlignment="0">
      <alignment horizontal="left" vertical="top" wrapText="1"/>
    </xf>
    <xf numFmtId="0" fontId="38"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44" fillId="0" borderId="0">
      <alignment horizontal="left" vertical="top"/>
    </xf>
    <xf numFmtId="0" fontId="47" fillId="10" borderId="6" applyProtection="0">
      <alignment horizontal="right" wrapText="1"/>
    </xf>
    <xf numFmtId="3" fontId="29" fillId="10" borderId="3" applyProtection="0">
      <alignment vertical="center"/>
    </xf>
    <xf numFmtId="0" fontId="1" fillId="0" borderId="0"/>
  </cellStyleXfs>
  <cellXfs count="178">
    <xf numFmtId="0" fontId="0" fillId="0" borderId="0" xfId="0"/>
    <xf numFmtId="0" fontId="0" fillId="2" borderId="0" xfId="0" applyFill="1"/>
    <xf numFmtId="0" fontId="5" fillId="3" borderId="0" xfId="0" applyFont="1" applyFill="1"/>
    <xf numFmtId="0" fontId="0" fillId="4" borderId="0" xfId="0" applyFill="1"/>
    <xf numFmtId="0" fontId="6" fillId="4" borderId="0" xfId="0" applyFont="1" applyFill="1"/>
    <xf numFmtId="0" fontId="3" fillId="4" borderId="0" xfId="0" applyFont="1" applyFill="1"/>
    <xf numFmtId="0" fontId="4" fillId="2" borderId="0" xfId="2" applyFill="1"/>
    <xf numFmtId="0" fontId="7" fillId="4" borderId="0" xfId="0" applyFont="1" applyFill="1" applyAlignment="1">
      <alignment vertical="center"/>
    </xf>
    <xf numFmtId="0" fontId="5" fillId="4" borderId="0" xfId="0" applyFont="1" applyFill="1"/>
    <xf numFmtId="0" fontId="8" fillId="4" borderId="0" xfId="0" applyFont="1" applyFill="1"/>
    <xf numFmtId="0" fontId="10" fillId="2" borderId="0" xfId="0" applyFont="1" applyFill="1"/>
    <xf numFmtId="0" fontId="2" fillId="2" borderId="0" xfId="0" applyFont="1" applyFill="1"/>
    <xf numFmtId="0" fontId="11" fillId="0" borderId="0" xfId="0" applyFont="1" applyAlignment="1">
      <alignment horizontal="left" vertical="center" readingOrder="1"/>
    </xf>
    <xf numFmtId="0" fontId="12" fillId="2" borderId="0" xfId="0" applyFont="1" applyFill="1"/>
    <xf numFmtId="164" fontId="13" fillId="6" borderId="2" xfId="1" applyNumberFormat="1" applyFont="1" applyFill="1" applyBorder="1" applyAlignment="1">
      <alignment horizontal="right" vertical="center"/>
    </xf>
    <xf numFmtId="0" fontId="18" fillId="0" borderId="0" xfId="0" applyFont="1" applyAlignment="1">
      <alignment horizontal="left" vertical="top"/>
    </xf>
    <xf numFmtId="0" fontId="15" fillId="2" borderId="0" xfId="0" applyFont="1" applyFill="1"/>
    <xf numFmtId="0" fontId="18" fillId="2" borderId="0" xfId="0" applyFont="1" applyFill="1" applyAlignment="1">
      <alignment horizontal="right" vertical="top"/>
    </xf>
    <xf numFmtId="164" fontId="14" fillId="2" borderId="0" xfId="1" applyNumberFormat="1" applyFont="1" applyFill="1" applyBorder="1" applyAlignment="1">
      <alignment horizontal="right" vertical="center"/>
    </xf>
    <xf numFmtId="0" fontId="16" fillId="2" borderId="0" xfId="0" applyFont="1" applyFill="1"/>
    <xf numFmtId="0" fontId="19" fillId="0" borderId="0" xfId="0" applyFont="1" applyAlignment="1">
      <alignment horizontal="left" vertical="center"/>
    </xf>
    <xf numFmtId="0" fontId="21" fillId="2" borderId="0" xfId="0" applyFont="1" applyFill="1"/>
    <xf numFmtId="0" fontId="13" fillId="6" borderId="3" xfId="0" applyFont="1" applyFill="1" applyBorder="1" applyAlignment="1">
      <alignment horizontal="left" vertical="center"/>
    </xf>
    <xf numFmtId="9" fontId="13" fillId="6" borderId="3" xfId="1" applyFont="1" applyFill="1" applyBorder="1" applyAlignment="1">
      <alignment horizontal="right" vertical="center"/>
    </xf>
    <xf numFmtId="0" fontId="24" fillId="2" borderId="0" xfId="0" applyFont="1" applyFill="1" applyAlignment="1">
      <alignment vertical="top"/>
    </xf>
    <xf numFmtId="0" fontId="18" fillId="2" borderId="0" xfId="0" applyFont="1" applyFill="1" applyAlignment="1">
      <alignment horizontal="left" vertical="top"/>
    </xf>
    <xf numFmtId="166" fontId="25" fillId="2" borderId="0" xfId="0" applyNumberFormat="1" applyFont="1" applyFill="1" applyAlignment="1">
      <alignment vertical="center"/>
    </xf>
    <xf numFmtId="0" fontId="25" fillId="2" borderId="0" xfId="0" applyFont="1" applyFill="1" applyAlignment="1">
      <alignment horizontal="right" vertical="center"/>
    </xf>
    <xf numFmtId="0" fontId="19" fillId="2" borderId="0" xfId="0" applyFont="1" applyFill="1" applyAlignment="1">
      <alignment horizontal="left" vertical="center"/>
    </xf>
    <xf numFmtId="0" fontId="27" fillId="5" borderId="3" xfId="0" applyFont="1" applyFill="1" applyBorder="1" applyAlignment="1">
      <alignment vertical="center"/>
    </xf>
    <xf numFmtId="0" fontId="27" fillId="5" borderId="3" xfId="0" applyFont="1" applyFill="1" applyBorder="1" applyAlignment="1">
      <alignment horizontal="right" vertical="center"/>
    </xf>
    <xf numFmtId="0" fontId="29" fillId="6" borderId="3" xfId="0" applyFont="1" applyFill="1" applyBorder="1" applyAlignment="1">
      <alignment vertical="center"/>
    </xf>
    <xf numFmtId="0" fontId="29" fillId="6" borderId="3" xfId="0" applyFont="1" applyFill="1" applyBorder="1" applyAlignment="1">
      <alignment horizontal="right" vertical="center"/>
    </xf>
    <xf numFmtId="0" fontId="29" fillId="6" borderId="3" xfId="0" applyFont="1" applyFill="1" applyBorder="1" applyAlignment="1">
      <alignment horizontal="right" vertical="center" wrapText="1"/>
    </xf>
    <xf numFmtId="41" fontId="0" fillId="2" borderId="0" xfId="0" applyNumberFormat="1" applyFill="1"/>
    <xf numFmtId="164" fontId="0" fillId="2" borderId="0" xfId="0" applyNumberFormat="1" applyFill="1"/>
    <xf numFmtId="41" fontId="0" fillId="5" borderId="3" xfId="0" applyNumberFormat="1" applyFill="1" applyBorder="1"/>
    <xf numFmtId="0" fontId="32" fillId="0" borderId="0" xfId="0" applyFont="1" applyAlignment="1">
      <alignment horizontal="left" vertical="center"/>
    </xf>
    <xf numFmtId="0" fontId="13" fillId="6" borderId="3" xfId="0" applyFont="1" applyFill="1" applyBorder="1" applyAlignment="1">
      <alignment horizontal="right" vertical="center"/>
    </xf>
    <xf numFmtId="0" fontId="30" fillId="2" borderId="0" xfId="0" applyFont="1" applyFill="1" applyAlignment="1">
      <alignment vertical="center"/>
    </xf>
    <xf numFmtId="0" fontId="0" fillId="2" borderId="0" xfId="0" quotePrefix="1" applyFill="1" applyAlignment="1">
      <alignment horizontal="left" vertical="top" wrapText="1"/>
    </xf>
    <xf numFmtId="0" fontId="0" fillId="2" borderId="0" xfId="0" applyFill="1" applyAlignment="1">
      <alignment horizontal="left" vertical="top" wrapText="1"/>
    </xf>
    <xf numFmtId="0" fontId="36" fillId="0" borderId="0" xfId="0" applyFont="1" applyAlignment="1">
      <alignment vertical="top"/>
    </xf>
    <xf numFmtId="0" fontId="34" fillId="2" borderId="0" xfId="0" applyFont="1" applyFill="1" applyAlignment="1">
      <alignment horizontal="left" vertical="top" indent="2"/>
    </xf>
    <xf numFmtId="167" fontId="0" fillId="2" borderId="0" xfId="0" applyNumberFormat="1" applyFill="1"/>
    <xf numFmtId="0" fontId="19" fillId="0" borderId="0" xfId="0" applyFont="1" applyAlignment="1">
      <alignment horizontal="left" vertical="center" readingOrder="1"/>
    </xf>
    <xf numFmtId="0" fontId="27" fillId="8" borderId="3" xfId="0" applyFont="1" applyFill="1" applyBorder="1" applyAlignment="1">
      <alignment horizontal="right"/>
    </xf>
    <xf numFmtId="0" fontId="9" fillId="7" borderId="0" xfId="0" applyFont="1" applyFill="1" applyBorder="1"/>
    <xf numFmtId="0" fontId="9" fillId="9" borderId="0" xfId="0" applyFont="1" applyFill="1" applyBorder="1"/>
    <xf numFmtId="167" fontId="2" fillId="5" borderId="3" xfId="0" applyNumberFormat="1" applyFont="1" applyFill="1" applyBorder="1"/>
    <xf numFmtId="0" fontId="19" fillId="2" borderId="0" xfId="0" applyFont="1" applyFill="1" applyAlignment="1">
      <alignment horizontal="left" vertical="center" readingOrder="1"/>
    </xf>
    <xf numFmtId="0" fontId="14" fillId="2" borderId="0" xfId="0" applyFont="1" applyFill="1" applyBorder="1" applyAlignment="1">
      <alignment horizontal="left" vertical="center"/>
    </xf>
    <xf numFmtId="41" fontId="14" fillId="2" borderId="0" xfId="0" applyNumberFormat="1" applyFont="1" applyFill="1" applyBorder="1" applyAlignment="1">
      <alignment horizontal="right" vertical="center"/>
    </xf>
    <xf numFmtId="41" fontId="13" fillId="6" borderId="3" xfId="0" applyNumberFormat="1" applyFont="1" applyFill="1" applyBorder="1" applyAlignment="1">
      <alignment horizontal="right" vertical="center"/>
    </xf>
    <xf numFmtId="164" fontId="13" fillId="6" borderId="3" xfId="1" applyNumberFormat="1" applyFont="1" applyFill="1" applyBorder="1" applyAlignment="1">
      <alignment horizontal="right" vertical="center"/>
    </xf>
    <xf numFmtId="0" fontId="17" fillId="2" borderId="0" xfId="0" applyFont="1" applyFill="1" applyBorder="1" applyAlignment="1">
      <alignment horizontal="left" vertical="center"/>
    </xf>
    <xf numFmtId="0" fontId="17" fillId="2" borderId="0" xfId="0" applyFont="1" applyFill="1" applyBorder="1" applyAlignment="1">
      <alignment vertical="center"/>
    </xf>
    <xf numFmtId="41" fontId="17" fillId="2" borderId="0" xfId="0" applyNumberFormat="1" applyFont="1" applyFill="1" applyBorder="1" applyAlignment="1">
      <alignment vertical="center"/>
    </xf>
    <xf numFmtId="164" fontId="17" fillId="2" borderId="0" xfId="1" applyNumberFormat="1" applyFont="1" applyFill="1" applyBorder="1" applyAlignment="1">
      <alignment horizontal="right" vertical="center"/>
    </xf>
    <xf numFmtId="0" fontId="17" fillId="2" borderId="0" xfId="4" applyNumberFormat="1" applyFill="1" applyBorder="1" applyAlignment="1">
      <alignment horizontal="left" vertical="center" wrapText="1" indent="1"/>
    </xf>
    <xf numFmtId="0" fontId="14" fillId="2" borderId="0" xfId="0" applyFont="1" applyFill="1" applyBorder="1" applyAlignment="1">
      <alignment vertical="center"/>
    </xf>
    <xf numFmtId="0" fontId="18" fillId="2" borderId="0" xfId="0" applyFont="1" applyFill="1" applyBorder="1" applyAlignment="1">
      <alignment horizontal="left" vertical="top"/>
    </xf>
    <xf numFmtId="0" fontId="18" fillId="2" borderId="0" xfId="0" applyFont="1" applyFill="1" applyBorder="1" applyAlignment="1">
      <alignment horizontal="right" vertical="top"/>
    </xf>
    <xf numFmtId="0" fontId="14" fillId="2" borderId="1" xfId="0" applyFont="1" applyFill="1" applyBorder="1" applyAlignment="1">
      <alignment horizontal="left" vertical="center"/>
    </xf>
    <xf numFmtId="165" fontId="14" fillId="2" borderId="0" xfId="3" applyNumberFormat="1" applyFont="1" applyFill="1" applyBorder="1" applyAlignment="1">
      <alignment horizontal="right" vertical="center"/>
    </xf>
    <xf numFmtId="9" fontId="14" fillId="2" borderId="0" xfId="1" applyFont="1" applyFill="1" applyBorder="1" applyAlignment="1">
      <alignment horizontal="right" vertical="center"/>
    </xf>
    <xf numFmtId="9" fontId="14" fillId="2" borderId="1" xfId="1" applyFont="1" applyFill="1" applyBorder="1" applyAlignment="1">
      <alignment horizontal="right" vertical="center"/>
    </xf>
    <xf numFmtId="165" fontId="13" fillId="6" borderId="3" xfId="3" applyNumberFormat="1" applyFont="1" applyFill="1" applyBorder="1" applyAlignment="1">
      <alignment horizontal="right" vertical="center"/>
    </xf>
    <xf numFmtId="41" fontId="17" fillId="2" borderId="0" xfId="0" applyNumberFormat="1" applyFont="1" applyFill="1" applyBorder="1" applyAlignment="1">
      <alignment horizontal="left" vertical="center"/>
    </xf>
    <xf numFmtId="41" fontId="17" fillId="2" borderId="0" xfId="0" applyNumberFormat="1" applyFont="1" applyFill="1" applyBorder="1" applyAlignment="1">
      <alignment horizontal="left" vertical="center" indent="1"/>
    </xf>
    <xf numFmtId="0" fontId="2" fillId="5" borderId="3" xfId="0" applyFont="1" applyFill="1" applyBorder="1"/>
    <xf numFmtId="0" fontId="19" fillId="0" borderId="0" xfId="0" applyFont="1" applyAlignment="1">
      <alignment horizontal="left" vertical="center" indent="2" readingOrder="1"/>
    </xf>
    <xf numFmtId="0" fontId="19" fillId="2" borderId="0" xfId="0" applyFont="1" applyFill="1" applyAlignment="1">
      <alignment vertical="center" readingOrder="1"/>
    </xf>
    <xf numFmtId="10" fontId="0" fillId="2" borderId="0" xfId="0" applyNumberFormat="1" applyFill="1"/>
    <xf numFmtId="0" fontId="31" fillId="2" borderId="0" xfId="5" applyFont="1" applyFill="1" applyAlignment="1" applyProtection="1">
      <alignment vertical="top"/>
      <protection locked="0" hidden="1"/>
    </xf>
    <xf numFmtId="0" fontId="32" fillId="2" borderId="0" xfId="5" applyFont="1" applyFill="1" applyAlignment="1" applyProtection="1">
      <protection locked="0" hidden="1"/>
    </xf>
    <xf numFmtId="0" fontId="31" fillId="2" borderId="0" xfId="5" applyFont="1" applyFill="1" applyAlignment="1" applyProtection="1">
      <alignment vertical="top"/>
    </xf>
    <xf numFmtId="0" fontId="28" fillId="2" borderId="0" xfId="6" applyFont="1" applyFill="1" applyBorder="1" applyAlignment="1" applyProtection="1">
      <alignment horizontal="right" vertical="top"/>
      <protection locked="0" hidden="1"/>
    </xf>
    <xf numFmtId="0" fontId="28" fillId="2" borderId="0" xfId="0" applyFont="1" applyFill="1" applyAlignment="1" applyProtection="1">
      <alignment vertical="top" wrapText="1"/>
      <protection locked="0" hidden="1"/>
    </xf>
    <xf numFmtId="0" fontId="39" fillId="2" borderId="0" xfId="0" applyFont="1" applyFill="1" applyAlignment="1">
      <alignment horizontal="left" vertical="top" wrapText="1"/>
    </xf>
    <xf numFmtId="0" fontId="28" fillId="2" borderId="0" xfId="0" applyFont="1" applyFill="1" applyAlignment="1" applyProtection="1">
      <alignment vertical="top"/>
      <protection locked="0" hidden="1"/>
    </xf>
    <xf numFmtId="0" fontId="28" fillId="2" borderId="0" xfId="5" applyFont="1" applyFill="1" applyAlignment="1" applyProtection="1">
      <protection locked="0" hidden="1"/>
    </xf>
    <xf numFmtId="0" fontId="23" fillId="2" borderId="0" xfId="7" applyFont="1" applyFill="1" applyAlignment="1" applyProtection="1">
      <alignment horizontal="right" vertical="top"/>
      <protection locked="0" hidden="1"/>
    </xf>
    <xf numFmtId="0" fontId="27" fillId="2" borderId="0" xfId="5" applyFont="1" applyFill="1" applyAlignment="1" applyProtection="1">
      <alignment horizontal="left" vertical="top" wrapText="1"/>
      <protection locked="0" hidden="1"/>
    </xf>
    <xf numFmtId="0" fontId="27" fillId="2" borderId="0" xfId="0" applyFont="1" applyFill="1"/>
    <xf numFmtId="0" fontId="28" fillId="2" borderId="0" xfId="8" applyFont="1" applyFill="1" applyAlignment="1" applyProtection="1">
      <alignment horizontal="right" vertical="top"/>
      <protection locked="0" hidden="1"/>
    </xf>
    <xf numFmtId="0" fontId="27" fillId="2" borderId="0" xfId="0" applyFont="1" applyFill="1" applyAlignment="1" applyProtection="1">
      <alignment vertical="top" wrapText="1"/>
      <protection locked="0" hidden="1"/>
    </xf>
    <xf numFmtId="0" fontId="28" fillId="2" borderId="0" xfId="0" applyFont="1" applyFill="1" applyAlignment="1" applyProtection="1">
      <alignment horizontal="left" vertical="top"/>
      <protection locked="0" hidden="1"/>
    </xf>
    <xf numFmtId="0" fontId="27" fillId="2" borderId="0" xfId="0" applyFont="1" applyFill="1" applyAlignment="1">
      <alignment vertical="top" wrapText="1"/>
    </xf>
    <xf numFmtId="0" fontId="28" fillId="2" borderId="0" xfId="9" applyFont="1" applyFill="1" applyAlignment="1" applyProtection="1">
      <alignment horizontal="right" vertical="top"/>
      <protection locked="0" hidden="1"/>
    </xf>
    <xf numFmtId="0" fontId="32" fillId="2" borderId="0" xfId="0" applyFont="1" applyFill="1" applyAlignment="1">
      <alignment horizontal="left" vertical="top"/>
    </xf>
    <xf numFmtId="0" fontId="28" fillId="2" borderId="0" xfId="0" applyFont="1" applyFill="1" applyAlignment="1">
      <alignment vertical="top" wrapText="1"/>
    </xf>
    <xf numFmtId="0" fontId="27" fillId="2" borderId="0" xfId="5" applyFont="1" applyFill="1" applyAlignment="1" applyProtection="1">
      <alignment vertical="top"/>
      <protection locked="0" hidden="1"/>
    </xf>
    <xf numFmtId="0" fontId="27" fillId="2" borderId="0" xfId="5" applyFont="1" applyFill="1" applyAlignment="1" applyProtection="1">
      <alignment vertical="top" wrapText="1"/>
      <protection locked="0" hidden="1"/>
    </xf>
    <xf numFmtId="3" fontId="27" fillId="5" borderId="3" xfId="0" applyNumberFormat="1" applyFont="1" applyFill="1" applyBorder="1" applyAlignment="1">
      <alignment vertical="center"/>
    </xf>
    <xf numFmtId="0" fontId="28" fillId="2" borderId="0" xfId="0" applyFont="1" applyFill="1" applyBorder="1" applyAlignment="1">
      <alignment horizontal="left" vertical="center"/>
    </xf>
    <xf numFmtId="41" fontId="28" fillId="2" borderId="0" xfId="0" applyNumberFormat="1" applyFont="1" applyFill="1" applyBorder="1" applyAlignment="1">
      <alignment vertical="center"/>
    </xf>
    <xf numFmtId="0" fontId="28" fillId="2" borderId="0" xfId="0" applyFont="1" applyFill="1" applyBorder="1" applyAlignment="1">
      <alignment horizontal="left" vertical="center" indent="1"/>
    </xf>
    <xf numFmtId="0" fontId="22" fillId="2" borderId="5" xfId="0" applyFont="1" applyFill="1" applyBorder="1" applyAlignment="1">
      <alignment horizontal="left" vertical="top"/>
    </xf>
    <xf numFmtId="0" fontId="23" fillId="2" borderId="0" xfId="0" applyFont="1" applyFill="1" applyAlignment="1">
      <alignment vertical="center"/>
    </xf>
    <xf numFmtId="0" fontId="22" fillId="2" borderId="5" xfId="0" applyFont="1" applyFill="1" applyBorder="1" applyAlignment="1">
      <alignment horizontal="right" vertical="top"/>
    </xf>
    <xf numFmtId="0" fontId="22" fillId="2" borderId="0" xfId="0" applyFont="1" applyFill="1" applyAlignment="1">
      <alignment horizontal="left" vertical="top"/>
    </xf>
    <xf numFmtId="17" fontId="0" fillId="2" borderId="0" xfId="0" applyNumberFormat="1" applyFill="1"/>
    <xf numFmtId="0" fontId="26" fillId="2" borderId="0" xfId="0" applyFont="1" applyFill="1" applyAlignment="1">
      <alignment vertical="top"/>
    </xf>
    <xf numFmtId="0" fontId="33" fillId="2" borderId="0" xfId="0" applyFont="1" applyFill="1" applyAlignment="1">
      <alignment vertical="top"/>
    </xf>
    <xf numFmtId="0" fontId="33" fillId="2" borderId="0" xfId="0" applyFont="1" applyFill="1" applyAlignment="1">
      <alignment vertical="center"/>
    </xf>
    <xf numFmtId="0" fontId="42" fillId="5" borderId="3" xfId="0" applyFont="1" applyFill="1" applyBorder="1" applyAlignment="1">
      <alignment vertical="center"/>
    </xf>
    <xf numFmtId="0" fontId="42" fillId="5" borderId="3" xfId="0" applyFont="1" applyFill="1" applyBorder="1" applyAlignment="1">
      <alignment horizontal="right" vertical="center"/>
    </xf>
    <xf numFmtId="41" fontId="42" fillId="5" borderId="3" xfId="0" applyNumberFormat="1" applyFont="1" applyFill="1" applyBorder="1" applyAlignment="1">
      <alignment vertical="center"/>
    </xf>
    <xf numFmtId="10" fontId="42" fillId="5" borderId="3" xfId="0" applyNumberFormat="1" applyFont="1" applyFill="1" applyBorder="1" applyAlignment="1">
      <alignment vertical="center"/>
    </xf>
    <xf numFmtId="164" fontId="42" fillId="5" borderId="3" xfId="0" applyNumberFormat="1" applyFont="1" applyFill="1" applyBorder="1" applyAlignment="1">
      <alignment vertical="center"/>
    </xf>
    <xf numFmtId="168" fontId="42" fillId="5" borderId="3" xfId="0" applyNumberFormat="1" applyFont="1" applyFill="1" applyBorder="1" applyAlignment="1">
      <alignment vertical="center"/>
    </xf>
    <xf numFmtId="0" fontId="2" fillId="2" borderId="0" xfId="0" applyFont="1" applyFill="1" applyAlignment="1">
      <alignment horizontal="left"/>
    </xf>
    <xf numFmtId="0" fontId="43" fillId="2" borderId="0" xfId="0" applyFont="1" applyFill="1" applyBorder="1" applyAlignment="1">
      <alignment vertical="center"/>
    </xf>
    <xf numFmtId="41" fontId="43" fillId="2" borderId="0" xfId="0" applyNumberFormat="1" applyFont="1" applyFill="1" applyBorder="1" applyAlignment="1">
      <alignment vertical="center"/>
    </xf>
    <xf numFmtId="10" fontId="43" fillId="2" borderId="0" xfId="0" applyNumberFormat="1" applyFont="1" applyFill="1" applyBorder="1" applyAlignment="1">
      <alignment vertical="center"/>
    </xf>
    <xf numFmtId="0" fontId="45" fillId="2" borderId="0" xfId="10" applyFont="1" applyFill="1">
      <alignment horizontal="left" vertical="top"/>
    </xf>
    <xf numFmtId="0" fontId="46" fillId="2" borderId="0" xfId="0" applyFont="1" applyFill="1" applyAlignment="1">
      <alignment vertical="center"/>
    </xf>
    <xf numFmtId="0" fontId="45" fillId="2" borderId="0" xfId="10" applyFont="1" applyFill="1" applyAlignment="1">
      <alignment horizontal="right" vertical="top"/>
    </xf>
    <xf numFmtId="164" fontId="43" fillId="2" borderId="0" xfId="0" applyNumberFormat="1" applyFont="1" applyFill="1" applyBorder="1" applyAlignment="1">
      <alignment vertical="center"/>
    </xf>
    <xf numFmtId="0" fontId="45" fillId="2" borderId="0" xfId="10" applyFont="1" applyFill="1" applyBorder="1">
      <alignment horizontal="left" vertical="top"/>
    </xf>
    <xf numFmtId="0" fontId="46" fillId="2" borderId="0" xfId="0" applyFont="1" applyFill="1" applyBorder="1" applyAlignment="1">
      <alignment vertical="center"/>
    </xf>
    <xf numFmtId="0" fontId="45" fillId="2" borderId="0" xfId="10" applyFont="1" applyFill="1" applyBorder="1" applyAlignment="1">
      <alignment horizontal="right" vertical="top"/>
    </xf>
    <xf numFmtId="43" fontId="43" fillId="2" borderId="0" xfId="0" applyNumberFormat="1" applyFont="1" applyFill="1" applyBorder="1" applyAlignment="1">
      <alignment vertical="center"/>
    </xf>
    <xf numFmtId="41" fontId="42" fillId="5" borderId="3" xfId="0" applyNumberFormat="1" applyFont="1" applyFill="1" applyBorder="1" applyAlignment="1">
      <alignment horizontal="right" vertical="center" wrapText="1"/>
    </xf>
    <xf numFmtId="0" fontId="32" fillId="2" borderId="0" xfId="0" applyFont="1" applyFill="1" applyBorder="1" applyAlignment="1">
      <alignment horizontal="left" vertical="center"/>
    </xf>
    <xf numFmtId="0" fontId="17" fillId="2" borderId="0" xfId="4" applyNumberFormat="1" applyFill="1" applyBorder="1" applyAlignment="1">
      <alignment horizontal="left" vertical="center"/>
    </xf>
    <xf numFmtId="41" fontId="43" fillId="2" borderId="0" xfId="0" applyNumberFormat="1" applyFont="1" applyFill="1" applyBorder="1" applyAlignment="1">
      <alignment horizontal="right" vertical="center"/>
    </xf>
    <xf numFmtId="0" fontId="22" fillId="2" borderId="0" xfId="0" applyFont="1" applyFill="1" applyBorder="1" applyAlignment="1">
      <alignment horizontal="left" vertical="top"/>
    </xf>
    <xf numFmtId="0" fontId="49" fillId="2" borderId="0" xfId="0" applyFont="1" applyFill="1" applyBorder="1" applyAlignment="1">
      <alignment vertical="center"/>
    </xf>
    <xf numFmtId="164" fontId="50" fillId="2" borderId="0" xfId="1" applyNumberFormat="1" applyFont="1" applyFill="1" applyBorder="1" applyAlignment="1">
      <alignment horizontal="right" vertical="top"/>
    </xf>
    <xf numFmtId="0" fontId="17" fillId="2" borderId="0" xfId="4" applyNumberFormat="1" applyFill="1" applyBorder="1" applyAlignment="1">
      <alignment horizontal="left" vertical="center" wrapText="1"/>
    </xf>
    <xf numFmtId="41" fontId="43" fillId="2" borderId="0" xfId="0" applyNumberFormat="1" applyFont="1" applyFill="1" applyBorder="1" applyAlignment="1">
      <alignment horizontal="right" vertical="center" wrapText="1"/>
    </xf>
    <xf numFmtId="0" fontId="49" fillId="2" borderId="0" xfId="0" applyFont="1" applyFill="1" applyAlignment="1">
      <alignment vertical="center"/>
    </xf>
    <xf numFmtId="164" fontId="50" fillId="2" borderId="5" xfId="1" applyNumberFormat="1" applyFont="1" applyFill="1" applyBorder="1" applyAlignment="1">
      <alignment horizontal="right" vertical="top"/>
    </xf>
    <xf numFmtId="0" fontId="13" fillId="10" borderId="3" xfId="11" applyFont="1" applyBorder="1" applyAlignment="1">
      <alignment horizontal="left" vertical="center" wrapText="1"/>
    </xf>
    <xf numFmtId="0" fontId="48" fillId="10" borderId="3" xfId="0" applyFont="1" applyFill="1" applyBorder="1" applyAlignment="1">
      <alignment horizontal="right" vertical="center" wrapText="1"/>
    </xf>
    <xf numFmtId="3" fontId="29" fillId="10" borderId="3" xfId="12" applyBorder="1">
      <alignment vertical="center"/>
    </xf>
    <xf numFmtId="0" fontId="51" fillId="2" borderId="0" xfId="0" applyFont="1" applyFill="1"/>
    <xf numFmtId="0" fontId="53" fillId="2" borderId="0" xfId="0" applyFont="1" applyFill="1"/>
    <xf numFmtId="0" fontId="54" fillId="0" borderId="0" xfId="0" applyFont="1" applyAlignment="1">
      <alignment horizontal="left" vertical="center" readingOrder="1"/>
    </xf>
    <xf numFmtId="0" fontId="54" fillId="2" borderId="0" xfId="0" applyFont="1" applyFill="1" applyAlignment="1">
      <alignment horizontal="left" vertical="center" readingOrder="1"/>
    </xf>
    <xf numFmtId="0" fontId="56" fillId="2" borderId="0" xfId="0" applyFont="1" applyFill="1"/>
    <xf numFmtId="0" fontId="56" fillId="2" borderId="0" xfId="0" applyFont="1" applyFill="1" applyAlignment="1">
      <alignment vertical="top"/>
    </xf>
    <xf numFmtId="0" fontId="11" fillId="2" borderId="0" xfId="0" applyFont="1" applyFill="1" applyAlignment="1">
      <alignment horizontal="left" vertical="center" readingOrder="1"/>
    </xf>
    <xf numFmtId="0" fontId="0" fillId="2" borderId="0" xfId="0" applyFill="1" applyAlignment="1">
      <alignment horizontal="right"/>
    </xf>
    <xf numFmtId="0" fontId="12" fillId="2" borderId="0" xfId="0" applyFont="1" applyFill="1" applyAlignment="1">
      <alignment horizontal="left" indent="2"/>
    </xf>
    <xf numFmtId="0" fontId="57" fillId="4" borderId="0" xfId="13" applyFont="1" applyFill="1"/>
    <xf numFmtId="0" fontId="5" fillId="4" borderId="0" xfId="13" applyFont="1" applyFill="1"/>
    <xf numFmtId="0" fontId="57" fillId="4" borderId="0" xfId="13" applyFont="1" applyFill="1" applyAlignment="1">
      <alignment vertical="center"/>
    </xf>
    <xf numFmtId="0" fontId="4" fillId="4" borderId="0" xfId="2" applyFill="1"/>
    <xf numFmtId="0" fontId="0" fillId="2" borderId="0" xfId="0" quotePrefix="1" applyFill="1"/>
    <xf numFmtId="0" fontId="0" fillId="5" borderId="0" xfId="0" applyFill="1"/>
    <xf numFmtId="0" fontId="59" fillId="4" borderId="0" xfId="0" applyFont="1" applyFill="1"/>
    <xf numFmtId="0" fontId="21" fillId="2" borderId="0" xfId="2" applyFont="1" applyFill="1"/>
    <xf numFmtId="0" fontId="60" fillId="0" borderId="0" xfId="0" applyFont="1" applyAlignment="1">
      <alignment horizontal="left" vertical="center" indent="2" readingOrder="1"/>
    </xf>
    <xf numFmtId="0" fontId="56" fillId="2" borderId="0" xfId="0" applyFont="1" applyFill="1" applyAlignment="1">
      <alignment horizontal="left" vertical="top"/>
    </xf>
    <xf numFmtId="0" fontId="52" fillId="2" borderId="0" xfId="0" applyFont="1" applyFill="1" applyAlignment="1">
      <alignment horizontal="left" vertical="top" wrapText="1"/>
    </xf>
    <xf numFmtId="0" fontId="0" fillId="2" borderId="0" xfId="0" applyFont="1" applyFill="1" applyAlignment="1">
      <alignment horizontal="left" vertical="top" wrapText="1"/>
    </xf>
    <xf numFmtId="0" fontId="0" fillId="2" borderId="0" xfId="0" applyFill="1" applyAlignment="1">
      <alignment horizontal="left" vertical="top" wrapText="1"/>
    </xf>
    <xf numFmtId="0" fontId="0" fillId="2" borderId="0" xfId="0" quotePrefix="1" applyFill="1" applyAlignment="1">
      <alignment horizontal="left" vertical="top" wrapText="1"/>
    </xf>
    <xf numFmtId="0" fontId="35" fillId="2" borderId="0" xfId="0" quotePrefix="1" applyFont="1" applyFill="1" applyAlignment="1">
      <alignment horizontal="left" vertical="top" wrapText="1"/>
    </xf>
    <xf numFmtId="0" fontId="2" fillId="2" borderId="0" xfId="0" applyFont="1" applyFill="1" applyAlignment="1">
      <alignment horizontal="left" wrapText="1"/>
    </xf>
    <xf numFmtId="0" fontId="2" fillId="2" borderId="0" xfId="0" applyFont="1" applyFill="1" applyAlignment="1">
      <alignment horizontal="left"/>
    </xf>
    <xf numFmtId="0" fontId="27" fillId="2" borderId="0" xfId="5" applyFont="1" applyFill="1" applyAlignment="1" applyProtection="1">
      <alignment horizontal="left" vertical="top" wrapText="1"/>
      <protection locked="0" hidden="1"/>
    </xf>
    <xf numFmtId="0" fontId="27" fillId="2" borderId="0" xfId="0" applyFont="1" applyFill="1" applyAlignment="1">
      <alignment horizontal="left" vertical="top" wrapText="1"/>
    </xf>
    <xf numFmtId="0" fontId="28" fillId="2" borderId="0" xfId="0" applyFont="1" applyFill="1" applyAlignment="1">
      <alignment horizontal="left" vertical="top" wrapText="1"/>
    </xf>
    <xf numFmtId="0" fontId="28" fillId="2" borderId="0" xfId="0" applyFont="1" applyFill="1" applyAlignment="1" applyProtection="1">
      <alignment vertical="top" wrapText="1"/>
      <protection locked="0" hidden="1"/>
    </xf>
    <xf numFmtId="0" fontId="27" fillId="2" borderId="0" xfId="0" applyFont="1" applyFill="1" applyAlignment="1" applyProtection="1">
      <alignment horizontal="left" vertical="top" wrapText="1"/>
      <protection locked="0" hidden="1"/>
    </xf>
    <xf numFmtId="0" fontId="27" fillId="2" borderId="0" xfId="0" applyFont="1" applyFill="1" applyAlignment="1" applyProtection="1">
      <alignment vertical="top" wrapText="1"/>
      <protection locked="0" hidden="1"/>
    </xf>
    <xf numFmtId="0" fontId="32" fillId="2" borderId="0" xfId="0" applyFont="1" applyFill="1" applyAlignment="1">
      <alignment horizontal="left" vertical="top"/>
    </xf>
    <xf numFmtId="0" fontId="40" fillId="2" borderId="0" xfId="9" applyFont="1" applyFill="1" applyAlignment="1" applyProtection="1">
      <alignment horizontal="left" vertical="top" wrapText="1"/>
      <protection locked="0" hidden="1"/>
    </xf>
    <xf numFmtId="0" fontId="33" fillId="0" borderId="0" xfId="0" applyFont="1" applyAlignment="1">
      <alignment horizontal="left" vertical="center" wrapText="1"/>
    </xf>
    <xf numFmtId="0" fontId="33" fillId="2" borderId="0" xfId="0" applyFont="1" applyFill="1" applyAlignment="1">
      <alignment horizontal="left" vertical="top" wrapText="1"/>
    </xf>
    <xf numFmtId="0" fontId="3" fillId="11" borderId="0" xfId="0" applyFont="1" applyFill="1" applyAlignment="1">
      <alignment horizontal="center"/>
    </xf>
    <xf numFmtId="0" fontId="3" fillId="12" borderId="0" xfId="0" applyFont="1" applyFill="1" applyAlignment="1">
      <alignment horizontal="center"/>
    </xf>
    <xf numFmtId="0" fontId="3" fillId="13" borderId="0" xfId="0" applyFont="1" applyFill="1" applyAlignment="1">
      <alignment horizontal="center"/>
    </xf>
    <xf numFmtId="0" fontId="58" fillId="5" borderId="0" xfId="0" applyFont="1" applyFill="1" applyAlignment="1">
      <alignment horizontal="center" wrapText="1"/>
    </xf>
  </cellXfs>
  <cellStyles count="14">
    <cellStyle name="_x000a_386grabber=M" xfId="6" xr:uid="{895E8001-B55E-4524-82B4-483C9EF4127A}"/>
    <cellStyle name="Column header - Omdia 2020" xfId="11" xr:uid="{FFFB97A2-3365-47C4-94E1-5B0A141C398F}"/>
    <cellStyle name="Comma 3" xfId="3" xr:uid="{FA19098D-C37D-4FC8-A986-C5BFF9C6DE1C}"/>
    <cellStyle name="Hyperlink" xfId="2" builtinId="8"/>
    <cellStyle name="Normal" xfId="0" builtinId="0"/>
    <cellStyle name="Normal 5" xfId="13" xr:uid="{3B144A2E-C3E7-48F9-B652-CAB1C617C3B4}"/>
    <cellStyle name="Normal_IONMS FA and Method sk 2.18" xfId="9" xr:uid="{89CF02F5-31C6-4835-BF9D-73F8DC28833B}"/>
    <cellStyle name="Normal_IONMS FA and Method sk 2.18_MS07 BA 4Q06 Meth iri" xfId="8" xr:uid="{0BD51059-CEFA-4344-8743-7B6B8580D52C}"/>
    <cellStyle name="Normal_Sheet1" xfId="5" xr:uid="{3788D95B-7700-4391-AF9F-E2338378349F}"/>
    <cellStyle name="Normal_VPNMS00 Vendor form 2Q00 2" xfId="7" xr:uid="{CD646D23-5CDB-41AB-A8D7-91AE7A845855}"/>
    <cellStyle name="Percent" xfId="1" builtinId="5"/>
    <cellStyle name="Source" xfId="10" xr:uid="{6BE2ED71-2D80-4152-9AD6-56F69E3A0E87}"/>
    <cellStyle name="Table body - Omdia 2020" xfId="4" xr:uid="{A99A3597-481B-4157-BD18-8C067BBAADAD}"/>
    <cellStyle name="Table total - Omdia 2020" xfId="12" xr:uid="{10FFE385-10E1-4B1A-A5C1-5FFD7C4E69DE}"/>
  </cellStyles>
  <dxfs count="10">
    <dxf>
      <numFmt numFmtId="2" formatCode="0.00"/>
    </dxf>
    <dxf>
      <numFmt numFmtId="3" formatCode="#,##0"/>
    </dxf>
    <dxf>
      <numFmt numFmtId="3" formatCode="#,##0"/>
    </dxf>
    <dxf>
      <numFmt numFmtId="33" formatCode="_-* #,##0_-;\-* #,##0_-;_-* &quot;-&quot;_-;_-@_-"/>
    </dxf>
    <dxf>
      <numFmt numFmtId="164" formatCode="0.0%"/>
    </dxf>
    <dxf>
      <numFmt numFmtId="2" formatCode="0.00"/>
    </dxf>
    <dxf>
      <numFmt numFmtId="3" formatCode="#,##0"/>
    </dxf>
    <dxf>
      <numFmt numFmtId="3" formatCode="#,##0"/>
    </dxf>
    <dxf>
      <numFmt numFmtId="33" formatCode="_-* #,##0_-;\-* #,##0_-;_-* &quot;-&quot;_-;_-@_-"/>
    </dxf>
    <dxf>
      <numFmt numFmtId="164" formatCode="0.0%"/>
    </dxf>
  </dxfs>
  <tableStyles count="0" defaultTableStyle="TableStyleMedium2" defaultPivotStyle="PivotStyleLight16"/>
  <colors>
    <mruColors>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omdia.tech.informa.com/?eType=std" TargetMode="Externa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emf"/><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emf"/><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22.png"/></Relationships>
</file>

<file path=xl/drawings/_rels/drawing7.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_rels/drawing8.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9.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327657</xdr:rowOff>
    </xdr:from>
    <xdr:to>
      <xdr:col>3</xdr:col>
      <xdr:colOff>475032</xdr:colOff>
      <xdr:row>2</xdr:row>
      <xdr:rowOff>177167</xdr:rowOff>
    </xdr:to>
    <xdr:pic>
      <xdr:nvPicPr>
        <xdr:cNvPr id="2" name="Picture 1">
          <a:hlinkClick xmlns:r="http://schemas.openxmlformats.org/officeDocument/2006/relationships" r:id="rId1"/>
          <a:extLst>
            <a:ext uri="{FF2B5EF4-FFF2-40B4-BE49-F238E27FC236}">
              <a16:creationId xmlns:a16="http://schemas.microsoft.com/office/drawing/2014/main" id="{DCB1FB1D-BAE6-4057-ACAD-568DF46F99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09550" y="194307"/>
          <a:ext cx="1684707" cy="363860"/>
        </a:xfrm>
        <a:prstGeom prst="rect">
          <a:avLst/>
        </a:prstGeom>
      </xdr:spPr>
    </xdr:pic>
    <xdr:clientData/>
  </xdr:twoCellAnchor>
  <xdr:twoCellAnchor editAs="oneCell">
    <xdr:from>
      <xdr:col>2</xdr:col>
      <xdr:colOff>1375684</xdr:colOff>
      <xdr:row>31</xdr:row>
      <xdr:rowOff>167370</xdr:rowOff>
    </xdr:from>
    <xdr:to>
      <xdr:col>3</xdr:col>
      <xdr:colOff>2815320</xdr:colOff>
      <xdr:row>33</xdr:row>
      <xdr:rowOff>34021</xdr:rowOff>
    </xdr:to>
    <xdr:sp macro="" textlink="">
      <xdr:nvSpPr>
        <xdr:cNvPr id="3" name="TextBox 2">
          <a:extLst>
            <a:ext uri="{FF2B5EF4-FFF2-40B4-BE49-F238E27FC236}">
              <a16:creationId xmlns:a16="http://schemas.microsoft.com/office/drawing/2014/main" id="{38BDDAB5-C70E-473D-94D5-4516FDB3553D}"/>
            </a:ext>
          </a:extLst>
        </xdr:cNvPr>
        <xdr:cNvSpPr txBox="1"/>
      </xdr:nvSpPr>
      <xdr:spPr>
        <a:xfrm>
          <a:off x="1423309" y="4653645"/>
          <a:ext cx="2811236"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800" b="0" i="0" baseline="0">
              <a:solidFill>
                <a:schemeClr val="bg1"/>
              </a:solidFill>
              <a:effectLst/>
              <a:latin typeface="+mn-lt"/>
              <a:ea typeface="+mn-ea"/>
              <a:cs typeface="+mn-cs"/>
            </a:rPr>
            <a:t>© Informa 2022. All rights reserved.</a:t>
          </a:r>
          <a:endParaRPr lang="en-GB" sz="800">
            <a:solidFill>
              <a:schemeClr val="bg1"/>
            </a:solidFill>
            <a:effectLst/>
          </a:endParaRPr>
        </a:p>
      </xdr:txBody>
    </xdr:sp>
    <xdr:clientData/>
  </xdr:twoCellAnchor>
  <xdr:twoCellAnchor editAs="oneCell">
    <xdr:from>
      <xdr:col>2</xdr:col>
      <xdr:colOff>9525</xdr:colOff>
      <xdr:row>33</xdr:row>
      <xdr:rowOff>95248</xdr:rowOff>
    </xdr:from>
    <xdr:to>
      <xdr:col>4</xdr:col>
      <xdr:colOff>542926</xdr:colOff>
      <xdr:row>51</xdr:row>
      <xdr:rowOff>53340</xdr:rowOff>
    </xdr:to>
    <xdr:sp macro="" textlink="">
      <xdr:nvSpPr>
        <xdr:cNvPr id="4" name="TextBox 3">
          <a:extLst>
            <a:ext uri="{FF2B5EF4-FFF2-40B4-BE49-F238E27FC236}">
              <a16:creationId xmlns:a16="http://schemas.microsoft.com/office/drawing/2014/main" id="{EB4DABEF-B47D-45DE-8F21-310C23DA2656}"/>
            </a:ext>
          </a:extLst>
        </xdr:cNvPr>
        <xdr:cNvSpPr txBox="1"/>
      </xdr:nvSpPr>
      <xdr:spPr>
        <a:xfrm>
          <a:off x="819150" y="4962523"/>
          <a:ext cx="4352926" cy="33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800" b="1" i="0" baseline="0">
              <a:solidFill>
                <a:schemeClr val="bg1"/>
              </a:solidFill>
              <a:effectLst/>
              <a:latin typeface="+mn-lt"/>
              <a:ea typeface="+mn-ea"/>
              <a:cs typeface="+mn-cs"/>
            </a:rPr>
            <a:t>Citation policy</a:t>
          </a:r>
          <a:endParaRPr lang="en-US" sz="400" b="1" i="0" baseline="0">
            <a:solidFill>
              <a:schemeClr val="bg1"/>
            </a:solidFill>
            <a:effectLst/>
            <a:latin typeface="+mn-lt"/>
            <a:ea typeface="+mn-ea"/>
            <a:cs typeface="+mn-cs"/>
          </a:endParaRPr>
        </a:p>
        <a:p>
          <a:pPr rtl="0"/>
          <a:endParaRPr lang="en-US" sz="400" b="0" i="0" baseline="0">
            <a:solidFill>
              <a:schemeClr val="bg1"/>
            </a:solidFill>
            <a:effectLst/>
            <a:latin typeface="+mn-lt"/>
            <a:ea typeface="+mn-ea"/>
            <a:cs typeface="+mn-cs"/>
          </a:endParaRPr>
        </a:p>
        <a:p>
          <a:pPr rtl="0"/>
          <a:r>
            <a:rPr lang="en-US" sz="800" b="0" i="0" baseline="0">
              <a:solidFill>
                <a:schemeClr val="bg1"/>
              </a:solidFill>
              <a:effectLst/>
              <a:latin typeface="+mn-lt"/>
              <a:ea typeface="+mn-ea"/>
              <a:cs typeface="+mn-cs"/>
            </a:rPr>
            <a:t>Request external citation and usage of Omdia research and data via citations@omdia.com.</a:t>
          </a:r>
        </a:p>
        <a:p>
          <a:pPr rtl="0"/>
          <a:endParaRPr lang="en-US" sz="800" b="0" i="0" baseline="0">
            <a:solidFill>
              <a:schemeClr val="bg1"/>
            </a:solidFill>
            <a:effectLst/>
            <a:latin typeface="+mn-lt"/>
            <a:ea typeface="+mn-ea"/>
            <a:cs typeface="+mn-cs"/>
          </a:endParaRPr>
        </a:p>
        <a:p>
          <a:pPr rtl="0"/>
          <a:r>
            <a:rPr lang="en-US" sz="800" b="1" i="0" baseline="0">
              <a:solidFill>
                <a:schemeClr val="bg1"/>
              </a:solidFill>
              <a:effectLst/>
              <a:latin typeface="+mn-lt"/>
              <a:ea typeface="+mn-ea"/>
              <a:cs typeface="+mn-cs"/>
            </a:rPr>
            <a:t>Copyright notice and disclaimer</a:t>
          </a:r>
          <a:r>
            <a:rPr lang="en-US" sz="800" b="0" i="0" baseline="0">
              <a:solidFill>
                <a:schemeClr val="bg1"/>
              </a:solidFill>
              <a:effectLst/>
              <a:latin typeface="+mn-lt"/>
              <a:ea typeface="+mn-ea"/>
              <a:cs typeface="+mn-cs"/>
            </a:rPr>
            <a:t> </a:t>
          </a:r>
        </a:p>
        <a:p>
          <a:pPr rtl="0"/>
          <a:endParaRPr lang="en-US" sz="800" b="0" i="0" baseline="0">
            <a:solidFill>
              <a:schemeClr val="bg1"/>
            </a:solidFill>
            <a:effectLst/>
            <a:latin typeface="+mn-lt"/>
            <a:ea typeface="+mn-ea"/>
            <a:cs typeface="+mn-cs"/>
          </a:endParaRPr>
        </a:p>
        <a:p>
          <a:pPr rtl="0"/>
          <a:r>
            <a:rPr lang="en-US" sz="800" b="0" i="0" baseline="0">
              <a:solidFill>
                <a:schemeClr val="bg1"/>
              </a:solidFill>
              <a:effectLst/>
              <a:latin typeface="+mn-lt"/>
              <a:ea typeface="+mn-ea"/>
              <a:cs typeface="+mn-cs"/>
            </a:rPr>
            <a:t>The Omdia research, data and information referenced herein (the “Omdia Materials”) are the copyrighted property of Informa Tech and its subsidiaries or affiliates (together “Informa Tech”) or its third party data providers and represent data, research, opinions, or viewpoints published by Informa Tech, and are not representations of fact.</a:t>
          </a:r>
          <a:br>
            <a:rPr lang="en-US" sz="800" b="0" i="0" baseline="0">
              <a:solidFill>
                <a:schemeClr val="bg1"/>
              </a:solidFill>
              <a:effectLst/>
              <a:latin typeface="+mn-lt"/>
              <a:ea typeface="+mn-ea"/>
              <a:cs typeface="+mn-cs"/>
            </a:rPr>
          </a:br>
          <a:br>
            <a:rPr lang="en-US" sz="800" b="0" i="0" baseline="0">
              <a:solidFill>
                <a:schemeClr val="bg1"/>
              </a:solidFill>
              <a:effectLst/>
              <a:latin typeface="+mn-lt"/>
              <a:ea typeface="+mn-ea"/>
              <a:cs typeface="+mn-cs"/>
            </a:rPr>
          </a:br>
          <a:r>
            <a:rPr lang="en-US" sz="800" b="0" i="0" baseline="0">
              <a:solidFill>
                <a:schemeClr val="bg1"/>
              </a:solidFill>
              <a:effectLst/>
              <a:latin typeface="+mn-lt"/>
              <a:ea typeface="+mn-ea"/>
              <a:cs typeface="+mn-cs"/>
            </a:rPr>
            <a:t>The Omdia Materials reflect information and opinions from the original publication date and not from the date of this document. The information and opinions expressed in the Omdia Materials are subject to change without notice and Informa Tech does not have any duty or responsibility to update the Omdia Materials or this publication as a result. </a:t>
          </a:r>
          <a:br>
            <a:rPr lang="en-US" sz="800" b="0" i="0" baseline="0">
              <a:solidFill>
                <a:schemeClr val="bg1"/>
              </a:solidFill>
              <a:effectLst/>
              <a:latin typeface="+mn-lt"/>
              <a:ea typeface="+mn-ea"/>
              <a:cs typeface="+mn-cs"/>
            </a:rPr>
          </a:br>
          <a:br>
            <a:rPr lang="en-US" sz="800" b="0" i="0" baseline="0">
              <a:solidFill>
                <a:schemeClr val="bg1"/>
              </a:solidFill>
              <a:effectLst/>
              <a:latin typeface="+mn-lt"/>
              <a:ea typeface="+mn-ea"/>
              <a:cs typeface="+mn-cs"/>
            </a:rPr>
          </a:br>
          <a:r>
            <a:rPr lang="en-US" sz="800" b="0" i="0" baseline="0">
              <a:solidFill>
                <a:schemeClr val="bg1"/>
              </a:solidFill>
              <a:effectLst/>
              <a:latin typeface="+mn-lt"/>
              <a:ea typeface="+mn-ea"/>
              <a:cs typeface="+mn-cs"/>
            </a:rPr>
            <a:t>Omdia Materials are delivered on an “as-is” and “as-available” basis.  No representation or warranty, express or implied, is made as to the fairness, accuracy, completeness, or correctness of the information, opinions, and conclusions contained in Omdia Materials. </a:t>
          </a:r>
          <a:br>
            <a:rPr lang="en-US" sz="800" b="0" i="0" baseline="0">
              <a:solidFill>
                <a:schemeClr val="bg1"/>
              </a:solidFill>
              <a:effectLst/>
              <a:latin typeface="+mn-lt"/>
              <a:ea typeface="+mn-ea"/>
              <a:cs typeface="+mn-cs"/>
            </a:rPr>
          </a:br>
          <a:br>
            <a:rPr lang="en-US" sz="800" b="0" i="0" baseline="0">
              <a:solidFill>
                <a:schemeClr val="bg1"/>
              </a:solidFill>
              <a:effectLst/>
              <a:latin typeface="+mn-lt"/>
              <a:ea typeface="+mn-ea"/>
              <a:cs typeface="+mn-cs"/>
            </a:rPr>
          </a:br>
          <a:r>
            <a:rPr lang="en-US" sz="800" b="0" i="0" baseline="0">
              <a:solidFill>
                <a:schemeClr val="bg1"/>
              </a:solidFill>
              <a:effectLst/>
              <a:latin typeface="+mn-lt"/>
              <a:ea typeface="+mn-ea"/>
              <a:cs typeface="+mn-cs"/>
            </a:rPr>
            <a:t>To the maximum extent permitted by law, Informa Tech and its affiliates, officers, directors, employees, agents, and third party data providers disclaim any liability (including, without limitation, any liability arising from fault or negligence) as to the accuracy or completeness or use of the Omdia Materials. Informa Tech will not, under any circumstance whatsoever, be liable for any trading, investment, commercial, or other decisions based on or made in reliance of the Omdia Materials.</a:t>
          </a:r>
        </a:p>
        <a:p>
          <a:pPr rtl="0"/>
          <a:endParaRPr lang="en-US" sz="800" b="0" i="0" baseline="0">
            <a:solidFill>
              <a:schemeClr val="bg1"/>
            </a:solidFill>
            <a:effectLst/>
            <a:latin typeface="+mn-lt"/>
            <a:ea typeface="+mn-ea"/>
            <a:cs typeface="+mn-cs"/>
          </a:endParaRPr>
        </a:p>
      </xdr:txBody>
    </xdr:sp>
    <xdr:clientData/>
  </xdr:twoCellAnchor>
  <xdr:twoCellAnchor editAs="oneCell">
    <xdr:from>
      <xdr:col>2</xdr:col>
      <xdr:colOff>38100</xdr:colOff>
      <xdr:row>29</xdr:row>
      <xdr:rowOff>87451</xdr:rowOff>
    </xdr:from>
    <xdr:to>
      <xdr:col>3</xdr:col>
      <xdr:colOff>602004</xdr:colOff>
      <xdr:row>30</xdr:row>
      <xdr:rowOff>150403</xdr:rowOff>
    </xdr:to>
    <xdr:pic>
      <xdr:nvPicPr>
        <xdr:cNvPr id="5" name="Picture 4">
          <a:extLst>
            <a:ext uri="{FF2B5EF4-FFF2-40B4-BE49-F238E27FC236}">
              <a16:creationId xmlns:a16="http://schemas.microsoft.com/office/drawing/2014/main" id="{19818D4F-FF1B-40D8-9D93-1EE82E9237B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847725" y="4192726"/>
          <a:ext cx="1173504" cy="253452"/>
        </a:xfrm>
        <a:prstGeom prst="rect">
          <a:avLst/>
        </a:prstGeom>
      </xdr:spPr>
    </xdr:pic>
    <xdr:clientData/>
  </xdr:twoCellAnchor>
  <xdr:twoCellAnchor editAs="oneCell">
    <xdr:from>
      <xdr:col>3</xdr:col>
      <xdr:colOff>2686050</xdr:colOff>
      <xdr:row>4</xdr:row>
      <xdr:rowOff>35052</xdr:rowOff>
    </xdr:from>
    <xdr:to>
      <xdr:col>6</xdr:col>
      <xdr:colOff>343841</xdr:colOff>
      <xdr:row>6</xdr:row>
      <xdr:rowOff>164917</xdr:rowOff>
    </xdr:to>
    <xdr:pic>
      <xdr:nvPicPr>
        <xdr:cNvPr id="6" name="Picture 5" descr="NetworkX">
          <a:extLst>
            <a:ext uri="{FF2B5EF4-FFF2-40B4-BE49-F238E27FC236}">
              <a16:creationId xmlns:a16="http://schemas.microsoft.com/office/drawing/2014/main" id="{3DD32BA5-6D2E-494E-B8A2-5754FDD2470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05275" y="797052"/>
          <a:ext cx="2086916" cy="615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142875</xdr:rowOff>
    </xdr:from>
    <xdr:to>
      <xdr:col>3</xdr:col>
      <xdr:colOff>186437</xdr:colOff>
      <xdr:row>3</xdr:row>
      <xdr:rowOff>133350</xdr:rowOff>
    </xdr:to>
    <xdr:pic>
      <xdr:nvPicPr>
        <xdr:cNvPr id="2" name="Picture 1" descr="A picture containing drawing, clock&#10;&#10;Description automatically generated">
          <a:extLst>
            <a:ext uri="{FF2B5EF4-FFF2-40B4-BE49-F238E27FC236}">
              <a16:creationId xmlns:a16="http://schemas.microsoft.com/office/drawing/2014/main" id="{A3702CFC-C1D1-4A1A-856F-D018C76C39C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9600" y="333375"/>
          <a:ext cx="1719962" cy="371475"/>
        </a:xfrm>
        <a:prstGeom prst="rect">
          <a:avLst/>
        </a:prstGeom>
      </xdr:spPr>
    </xdr:pic>
    <xdr:clientData/>
  </xdr:twoCellAnchor>
  <xdr:twoCellAnchor editAs="oneCell">
    <xdr:from>
      <xdr:col>0</xdr:col>
      <xdr:colOff>476250</xdr:colOff>
      <xdr:row>9</xdr:row>
      <xdr:rowOff>47625</xdr:rowOff>
    </xdr:from>
    <xdr:to>
      <xdr:col>17</xdr:col>
      <xdr:colOff>438150</xdr:colOff>
      <xdr:row>16</xdr:row>
      <xdr:rowOff>181336</xdr:rowOff>
    </xdr:to>
    <xdr:pic>
      <xdr:nvPicPr>
        <xdr:cNvPr id="3" name="Picture 2">
          <a:extLst>
            <a:ext uri="{FF2B5EF4-FFF2-40B4-BE49-F238E27FC236}">
              <a16:creationId xmlns:a16="http://schemas.microsoft.com/office/drawing/2014/main" id="{B9456034-562D-4213-A9F8-A7C93FE8319B}"/>
            </a:ext>
          </a:extLst>
        </xdr:cNvPr>
        <xdr:cNvPicPr>
          <a:picLocks noChangeAspect="1"/>
        </xdr:cNvPicPr>
      </xdr:nvPicPr>
      <xdr:blipFill>
        <a:blip xmlns:r="http://schemas.openxmlformats.org/officeDocument/2006/relationships" r:embed="rId2"/>
        <a:stretch>
          <a:fillRect/>
        </a:stretch>
      </xdr:blipFill>
      <xdr:spPr>
        <a:xfrm>
          <a:off x="476250" y="2085975"/>
          <a:ext cx="10639425" cy="1467211"/>
        </a:xfrm>
        <a:prstGeom prst="rect">
          <a:avLst/>
        </a:prstGeom>
      </xdr:spPr>
    </xdr:pic>
    <xdr:clientData/>
  </xdr:twoCellAnchor>
  <xdr:twoCellAnchor editAs="oneCell">
    <xdr:from>
      <xdr:col>1</xdr:col>
      <xdr:colOff>142875</xdr:colOff>
      <xdr:row>19</xdr:row>
      <xdr:rowOff>457200</xdr:rowOff>
    </xdr:from>
    <xdr:to>
      <xdr:col>1</xdr:col>
      <xdr:colOff>688975</xdr:colOff>
      <xdr:row>21</xdr:row>
      <xdr:rowOff>107950</xdr:rowOff>
    </xdr:to>
    <xdr:pic>
      <xdr:nvPicPr>
        <xdr:cNvPr id="4" name="Picture 3">
          <a:extLst>
            <a:ext uri="{FF2B5EF4-FFF2-40B4-BE49-F238E27FC236}">
              <a16:creationId xmlns:a16="http://schemas.microsoft.com/office/drawing/2014/main" id="{BE2543BB-4843-4713-B7E6-8FC377A379A7}"/>
            </a:ext>
          </a:extLst>
        </xdr:cNvPr>
        <xdr:cNvPicPr>
          <a:picLocks noChangeAspect="1"/>
        </xdr:cNvPicPr>
      </xdr:nvPicPr>
      <xdr:blipFill>
        <a:blip xmlns:r="http://schemas.openxmlformats.org/officeDocument/2006/relationships" r:embed="rId3">
          <a:duotone>
            <a:prstClr val="black"/>
            <a:schemeClr val="tx2">
              <a:tint val="45000"/>
              <a:satMod val="400000"/>
            </a:schemeClr>
          </a:duotone>
        </a:blip>
        <a:stretch>
          <a:fillRect/>
        </a:stretch>
      </xdr:blipFill>
      <xdr:spPr>
        <a:xfrm>
          <a:off x="752475" y="4400550"/>
          <a:ext cx="546100" cy="546100"/>
        </a:xfrm>
        <a:prstGeom prst="rect">
          <a:avLst/>
        </a:prstGeom>
      </xdr:spPr>
    </xdr:pic>
    <xdr:clientData/>
  </xdr:twoCellAnchor>
  <xdr:twoCellAnchor>
    <xdr:from>
      <xdr:col>1</xdr:col>
      <xdr:colOff>123806</xdr:colOff>
      <xdr:row>23</xdr:row>
      <xdr:rowOff>190474</xdr:rowOff>
    </xdr:from>
    <xdr:to>
      <xdr:col>1</xdr:col>
      <xdr:colOff>689442</xdr:colOff>
      <xdr:row>24</xdr:row>
      <xdr:rowOff>546071</xdr:rowOff>
    </xdr:to>
    <xdr:grpSp>
      <xdr:nvGrpSpPr>
        <xdr:cNvPr id="5" name="Group 4">
          <a:extLst>
            <a:ext uri="{FF2B5EF4-FFF2-40B4-BE49-F238E27FC236}">
              <a16:creationId xmlns:a16="http://schemas.microsoft.com/office/drawing/2014/main" id="{369D504F-83B8-49E0-B548-12C8A683D433}"/>
            </a:ext>
          </a:extLst>
        </xdr:cNvPr>
        <xdr:cNvGrpSpPr/>
      </xdr:nvGrpSpPr>
      <xdr:grpSpPr>
        <a:xfrm>
          <a:off x="733406" y="5486374"/>
          <a:ext cx="565636" cy="546097"/>
          <a:chOff x="7075574" y="6899865"/>
          <a:chExt cx="801669" cy="798538"/>
        </a:xfrm>
      </xdr:grpSpPr>
      <xdr:sp macro="" textlink="">
        <xdr:nvSpPr>
          <xdr:cNvPr id="6" name="Freeform: Shape 5">
            <a:extLst>
              <a:ext uri="{FF2B5EF4-FFF2-40B4-BE49-F238E27FC236}">
                <a16:creationId xmlns:a16="http://schemas.microsoft.com/office/drawing/2014/main" id="{77A00CC3-8867-4416-AC2D-DC73DCEB37CE}"/>
              </a:ext>
            </a:extLst>
          </xdr:cNvPr>
          <xdr:cNvSpPr/>
        </xdr:nvSpPr>
        <xdr:spPr>
          <a:xfrm>
            <a:off x="7420935" y="7066832"/>
            <a:ext cx="114077" cy="114077"/>
          </a:xfrm>
          <a:custGeom>
            <a:avLst/>
            <a:gdLst>
              <a:gd name="connsiteX0" fmla="*/ 59113 w 114076"/>
              <a:gd name="connsiteY0" fmla="*/ 118225 h 114076"/>
              <a:gd name="connsiteX1" fmla="*/ 0 w 114076"/>
              <a:gd name="connsiteY1" fmla="*/ 59113 h 114076"/>
              <a:gd name="connsiteX2" fmla="*/ 59113 w 114076"/>
              <a:gd name="connsiteY2" fmla="*/ 0 h 114076"/>
              <a:gd name="connsiteX3" fmla="*/ 118225 w 114076"/>
              <a:gd name="connsiteY3" fmla="*/ 59113 h 114076"/>
              <a:gd name="connsiteX4" fmla="*/ 59113 w 114076"/>
              <a:gd name="connsiteY4" fmla="*/ 118225 h 114076"/>
              <a:gd name="connsiteX5" fmla="*/ 59113 w 114076"/>
              <a:gd name="connsiteY5" fmla="*/ 16593 h 114076"/>
              <a:gd name="connsiteX6" fmla="*/ 16593 w 114076"/>
              <a:gd name="connsiteY6" fmla="*/ 59113 h 114076"/>
              <a:gd name="connsiteX7" fmla="*/ 59113 w 114076"/>
              <a:gd name="connsiteY7" fmla="*/ 101632 h 114076"/>
              <a:gd name="connsiteX8" fmla="*/ 101632 w 114076"/>
              <a:gd name="connsiteY8" fmla="*/ 59113 h 114076"/>
              <a:gd name="connsiteX9" fmla="*/ 59113 w 114076"/>
              <a:gd name="connsiteY9" fmla="*/ 16593 h 1140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14076" h="114076">
                <a:moveTo>
                  <a:pt x="59113" y="118225"/>
                </a:moveTo>
                <a:cubicBezTo>
                  <a:pt x="26963" y="118225"/>
                  <a:pt x="0" y="92298"/>
                  <a:pt x="0" y="59113"/>
                </a:cubicBezTo>
                <a:cubicBezTo>
                  <a:pt x="0" y="26963"/>
                  <a:pt x="25927" y="0"/>
                  <a:pt x="59113" y="0"/>
                </a:cubicBezTo>
                <a:cubicBezTo>
                  <a:pt x="91261" y="0"/>
                  <a:pt x="118225" y="25927"/>
                  <a:pt x="118225" y="59113"/>
                </a:cubicBezTo>
                <a:cubicBezTo>
                  <a:pt x="118225" y="91261"/>
                  <a:pt x="92299" y="118225"/>
                  <a:pt x="59113" y="118225"/>
                </a:cubicBezTo>
                <a:moveTo>
                  <a:pt x="59113" y="16593"/>
                </a:moveTo>
                <a:cubicBezTo>
                  <a:pt x="36297" y="16593"/>
                  <a:pt x="16593" y="35260"/>
                  <a:pt x="16593" y="59113"/>
                </a:cubicBezTo>
                <a:cubicBezTo>
                  <a:pt x="16593" y="81928"/>
                  <a:pt x="35260" y="101632"/>
                  <a:pt x="59113" y="101632"/>
                </a:cubicBezTo>
                <a:cubicBezTo>
                  <a:pt x="81928" y="101632"/>
                  <a:pt x="101632" y="82965"/>
                  <a:pt x="101632" y="59113"/>
                </a:cubicBezTo>
                <a:cubicBezTo>
                  <a:pt x="101632" y="35260"/>
                  <a:pt x="82965" y="16593"/>
                  <a:pt x="59113" y="16593"/>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7" name="Freeform: Shape 6">
            <a:extLst>
              <a:ext uri="{FF2B5EF4-FFF2-40B4-BE49-F238E27FC236}">
                <a16:creationId xmlns:a16="http://schemas.microsoft.com/office/drawing/2014/main" id="{4AB96FCC-BF3D-479D-867A-5B6C3F62644B}"/>
              </a:ext>
            </a:extLst>
          </xdr:cNvPr>
          <xdr:cNvSpPr/>
        </xdr:nvSpPr>
        <xdr:spPr>
          <a:xfrm>
            <a:off x="7380489" y="7234837"/>
            <a:ext cx="197042" cy="134818"/>
          </a:xfrm>
          <a:custGeom>
            <a:avLst/>
            <a:gdLst>
              <a:gd name="connsiteX0" fmla="*/ 192894 w 197041"/>
              <a:gd name="connsiteY0" fmla="*/ 134818 h 134818"/>
              <a:gd name="connsiteX1" fmla="*/ 184598 w 197041"/>
              <a:gd name="connsiteY1" fmla="*/ 126521 h 134818"/>
              <a:gd name="connsiteX2" fmla="*/ 184598 w 197041"/>
              <a:gd name="connsiteY2" fmla="*/ 16593 h 134818"/>
              <a:gd name="connsiteX3" fmla="*/ 16593 w 197041"/>
              <a:gd name="connsiteY3" fmla="*/ 16593 h 134818"/>
              <a:gd name="connsiteX4" fmla="*/ 16593 w 197041"/>
              <a:gd name="connsiteY4" fmla="*/ 126521 h 134818"/>
              <a:gd name="connsiteX5" fmla="*/ 8297 w 197041"/>
              <a:gd name="connsiteY5" fmla="*/ 134818 h 134818"/>
              <a:gd name="connsiteX6" fmla="*/ 0 w 197041"/>
              <a:gd name="connsiteY6" fmla="*/ 126521 h 134818"/>
              <a:gd name="connsiteX7" fmla="*/ 0 w 197041"/>
              <a:gd name="connsiteY7" fmla="*/ 8296 h 134818"/>
              <a:gd name="connsiteX8" fmla="*/ 8297 w 197041"/>
              <a:gd name="connsiteY8" fmla="*/ 0 h 134818"/>
              <a:gd name="connsiteX9" fmla="*/ 193931 w 197041"/>
              <a:gd name="connsiteY9" fmla="*/ 0 h 134818"/>
              <a:gd name="connsiteX10" fmla="*/ 202227 w 197041"/>
              <a:gd name="connsiteY10" fmla="*/ 8296 h 134818"/>
              <a:gd name="connsiteX11" fmla="*/ 202227 w 197041"/>
              <a:gd name="connsiteY11" fmla="*/ 126521 h 134818"/>
              <a:gd name="connsiteX12" fmla="*/ 192894 w 197041"/>
              <a:gd name="connsiteY12" fmla="*/ 134818 h 1348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97041" h="134818">
                <a:moveTo>
                  <a:pt x="192894" y="134818"/>
                </a:moveTo>
                <a:cubicBezTo>
                  <a:pt x="188746" y="134818"/>
                  <a:pt x="184598" y="130670"/>
                  <a:pt x="184598" y="126521"/>
                </a:cubicBezTo>
                <a:lnTo>
                  <a:pt x="184598" y="16593"/>
                </a:lnTo>
                <a:lnTo>
                  <a:pt x="16593" y="16593"/>
                </a:lnTo>
                <a:lnTo>
                  <a:pt x="16593" y="126521"/>
                </a:lnTo>
                <a:cubicBezTo>
                  <a:pt x="16593" y="130670"/>
                  <a:pt x="12445" y="134818"/>
                  <a:pt x="8297" y="134818"/>
                </a:cubicBezTo>
                <a:cubicBezTo>
                  <a:pt x="4149" y="134818"/>
                  <a:pt x="0" y="130670"/>
                  <a:pt x="0" y="126521"/>
                </a:cubicBezTo>
                <a:lnTo>
                  <a:pt x="0" y="8296"/>
                </a:lnTo>
                <a:cubicBezTo>
                  <a:pt x="0" y="4148"/>
                  <a:pt x="4149" y="0"/>
                  <a:pt x="8297" y="0"/>
                </a:cubicBezTo>
                <a:lnTo>
                  <a:pt x="193931" y="0"/>
                </a:lnTo>
                <a:cubicBezTo>
                  <a:pt x="198079" y="0"/>
                  <a:pt x="202227" y="4148"/>
                  <a:pt x="202227" y="8296"/>
                </a:cubicBezTo>
                <a:lnTo>
                  <a:pt x="202227" y="126521"/>
                </a:lnTo>
                <a:cubicBezTo>
                  <a:pt x="201190" y="131706"/>
                  <a:pt x="197042" y="134818"/>
                  <a:pt x="192894" y="134818"/>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8" name="Freeform: Shape 7">
            <a:extLst>
              <a:ext uri="{FF2B5EF4-FFF2-40B4-BE49-F238E27FC236}">
                <a16:creationId xmlns:a16="http://schemas.microsoft.com/office/drawing/2014/main" id="{ED4A835D-5D38-4FB6-86AC-918CD02E5A09}"/>
              </a:ext>
            </a:extLst>
          </xdr:cNvPr>
          <xdr:cNvSpPr/>
        </xdr:nvSpPr>
        <xdr:spPr>
          <a:xfrm>
            <a:off x="7471751" y="7336469"/>
            <a:ext cx="10371" cy="134818"/>
          </a:xfrm>
          <a:custGeom>
            <a:avLst/>
            <a:gdLst>
              <a:gd name="connsiteX0" fmla="*/ 8296 w 10370"/>
              <a:gd name="connsiteY0" fmla="*/ 134818 h 134818"/>
              <a:gd name="connsiteX1" fmla="*/ 0 w 10370"/>
              <a:gd name="connsiteY1" fmla="*/ 126522 h 134818"/>
              <a:gd name="connsiteX2" fmla="*/ 0 w 10370"/>
              <a:gd name="connsiteY2" fmla="*/ 8296 h 134818"/>
              <a:gd name="connsiteX3" fmla="*/ 8296 w 10370"/>
              <a:gd name="connsiteY3" fmla="*/ 0 h 134818"/>
              <a:gd name="connsiteX4" fmla="*/ 16593 w 10370"/>
              <a:gd name="connsiteY4" fmla="*/ 8296 h 134818"/>
              <a:gd name="connsiteX5" fmla="*/ 16593 w 10370"/>
              <a:gd name="connsiteY5" fmla="*/ 126522 h 134818"/>
              <a:gd name="connsiteX6" fmla="*/ 8296 w 10370"/>
              <a:gd name="connsiteY6" fmla="*/ 134818 h 1348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370" h="134818">
                <a:moveTo>
                  <a:pt x="8296" y="134818"/>
                </a:moveTo>
                <a:cubicBezTo>
                  <a:pt x="4148" y="134818"/>
                  <a:pt x="0" y="130670"/>
                  <a:pt x="0" y="126522"/>
                </a:cubicBezTo>
                <a:lnTo>
                  <a:pt x="0" y="8296"/>
                </a:lnTo>
                <a:cubicBezTo>
                  <a:pt x="0" y="4148"/>
                  <a:pt x="4148" y="0"/>
                  <a:pt x="8296" y="0"/>
                </a:cubicBezTo>
                <a:cubicBezTo>
                  <a:pt x="12444" y="0"/>
                  <a:pt x="16593" y="4148"/>
                  <a:pt x="16593" y="8296"/>
                </a:cubicBezTo>
                <a:lnTo>
                  <a:pt x="16593" y="126522"/>
                </a:lnTo>
                <a:cubicBezTo>
                  <a:pt x="16593" y="130670"/>
                  <a:pt x="13482" y="134818"/>
                  <a:pt x="8296" y="134818"/>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9" name="Freeform: Shape 8">
            <a:extLst>
              <a:ext uri="{FF2B5EF4-FFF2-40B4-BE49-F238E27FC236}">
                <a16:creationId xmlns:a16="http://schemas.microsoft.com/office/drawing/2014/main" id="{23731AE5-2293-4372-A178-5B2D7AF46790}"/>
              </a:ext>
            </a:extLst>
          </xdr:cNvPr>
          <xdr:cNvSpPr/>
        </xdr:nvSpPr>
        <xdr:spPr>
          <a:xfrm>
            <a:off x="7295450" y="7403878"/>
            <a:ext cx="10371" cy="62224"/>
          </a:xfrm>
          <a:custGeom>
            <a:avLst/>
            <a:gdLst>
              <a:gd name="connsiteX0" fmla="*/ 8296 w 10370"/>
              <a:gd name="connsiteY0" fmla="*/ 67409 h 62223"/>
              <a:gd name="connsiteX1" fmla="*/ 0 w 10370"/>
              <a:gd name="connsiteY1" fmla="*/ 59113 h 62223"/>
              <a:gd name="connsiteX2" fmla="*/ 0 w 10370"/>
              <a:gd name="connsiteY2" fmla="*/ 8296 h 62223"/>
              <a:gd name="connsiteX3" fmla="*/ 8296 w 10370"/>
              <a:gd name="connsiteY3" fmla="*/ 0 h 62223"/>
              <a:gd name="connsiteX4" fmla="*/ 16593 w 10370"/>
              <a:gd name="connsiteY4" fmla="*/ 8296 h 62223"/>
              <a:gd name="connsiteX5" fmla="*/ 16593 w 10370"/>
              <a:gd name="connsiteY5" fmla="*/ 59113 h 62223"/>
              <a:gd name="connsiteX6" fmla="*/ 8296 w 10370"/>
              <a:gd name="connsiteY6" fmla="*/ 67409 h 622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370" h="62223">
                <a:moveTo>
                  <a:pt x="8296" y="67409"/>
                </a:moveTo>
                <a:cubicBezTo>
                  <a:pt x="4148" y="67409"/>
                  <a:pt x="0" y="63261"/>
                  <a:pt x="0" y="59113"/>
                </a:cubicBezTo>
                <a:lnTo>
                  <a:pt x="0" y="8296"/>
                </a:lnTo>
                <a:cubicBezTo>
                  <a:pt x="0" y="4148"/>
                  <a:pt x="4148" y="0"/>
                  <a:pt x="8296" y="0"/>
                </a:cubicBezTo>
                <a:cubicBezTo>
                  <a:pt x="12444" y="0"/>
                  <a:pt x="16593" y="4148"/>
                  <a:pt x="16593" y="8296"/>
                </a:cubicBezTo>
                <a:lnTo>
                  <a:pt x="16593" y="59113"/>
                </a:lnTo>
                <a:cubicBezTo>
                  <a:pt x="16593" y="63261"/>
                  <a:pt x="12444" y="67409"/>
                  <a:pt x="8296" y="67409"/>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10" name="Freeform: Shape 9">
            <a:extLst>
              <a:ext uri="{FF2B5EF4-FFF2-40B4-BE49-F238E27FC236}">
                <a16:creationId xmlns:a16="http://schemas.microsoft.com/office/drawing/2014/main" id="{D55C98FD-90FE-4958-8E6C-26F45AA0ABBF}"/>
              </a:ext>
            </a:extLst>
          </xdr:cNvPr>
          <xdr:cNvSpPr/>
        </xdr:nvSpPr>
        <xdr:spPr>
          <a:xfrm>
            <a:off x="7649088" y="7404915"/>
            <a:ext cx="10371" cy="62224"/>
          </a:xfrm>
          <a:custGeom>
            <a:avLst/>
            <a:gdLst>
              <a:gd name="connsiteX0" fmla="*/ 8296 w 10370"/>
              <a:gd name="connsiteY0" fmla="*/ 66372 h 62223"/>
              <a:gd name="connsiteX1" fmla="*/ 0 w 10370"/>
              <a:gd name="connsiteY1" fmla="*/ 58076 h 62223"/>
              <a:gd name="connsiteX2" fmla="*/ 0 w 10370"/>
              <a:gd name="connsiteY2" fmla="*/ 8296 h 62223"/>
              <a:gd name="connsiteX3" fmla="*/ 8296 w 10370"/>
              <a:gd name="connsiteY3" fmla="*/ 0 h 62223"/>
              <a:gd name="connsiteX4" fmla="*/ 16593 w 10370"/>
              <a:gd name="connsiteY4" fmla="*/ 8296 h 62223"/>
              <a:gd name="connsiteX5" fmla="*/ 16593 w 10370"/>
              <a:gd name="connsiteY5" fmla="*/ 58076 h 62223"/>
              <a:gd name="connsiteX6" fmla="*/ 8296 w 10370"/>
              <a:gd name="connsiteY6" fmla="*/ 66372 h 622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370" h="62223">
                <a:moveTo>
                  <a:pt x="8296" y="66372"/>
                </a:moveTo>
                <a:cubicBezTo>
                  <a:pt x="4149" y="66372"/>
                  <a:pt x="0" y="62224"/>
                  <a:pt x="0" y="58076"/>
                </a:cubicBezTo>
                <a:lnTo>
                  <a:pt x="0" y="8296"/>
                </a:lnTo>
                <a:cubicBezTo>
                  <a:pt x="0" y="4149"/>
                  <a:pt x="4149" y="0"/>
                  <a:pt x="8296" y="0"/>
                </a:cubicBezTo>
                <a:cubicBezTo>
                  <a:pt x="12445" y="0"/>
                  <a:pt x="16593" y="4149"/>
                  <a:pt x="16593" y="8296"/>
                </a:cubicBezTo>
                <a:lnTo>
                  <a:pt x="16593" y="58076"/>
                </a:lnTo>
                <a:cubicBezTo>
                  <a:pt x="16593" y="62224"/>
                  <a:pt x="12445" y="66372"/>
                  <a:pt x="8296" y="66372"/>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11" name="Freeform: Shape 10">
            <a:extLst>
              <a:ext uri="{FF2B5EF4-FFF2-40B4-BE49-F238E27FC236}">
                <a16:creationId xmlns:a16="http://schemas.microsoft.com/office/drawing/2014/main" id="{14DEA89F-EC48-4578-A977-17F3C577E487}"/>
              </a:ext>
            </a:extLst>
          </xdr:cNvPr>
          <xdr:cNvSpPr/>
        </xdr:nvSpPr>
        <xdr:spPr>
          <a:xfrm>
            <a:off x="7295450" y="7403878"/>
            <a:ext cx="362972" cy="10371"/>
          </a:xfrm>
          <a:custGeom>
            <a:avLst/>
            <a:gdLst>
              <a:gd name="connsiteX0" fmla="*/ 361935 w 362972"/>
              <a:gd name="connsiteY0" fmla="*/ 16593 h 10370"/>
              <a:gd name="connsiteX1" fmla="*/ 8296 w 362972"/>
              <a:gd name="connsiteY1" fmla="*/ 16593 h 10370"/>
              <a:gd name="connsiteX2" fmla="*/ 0 w 362972"/>
              <a:gd name="connsiteY2" fmla="*/ 8296 h 10370"/>
              <a:gd name="connsiteX3" fmla="*/ 8296 w 362972"/>
              <a:gd name="connsiteY3" fmla="*/ 0 h 10370"/>
              <a:gd name="connsiteX4" fmla="*/ 361935 w 362972"/>
              <a:gd name="connsiteY4" fmla="*/ 0 h 10370"/>
              <a:gd name="connsiteX5" fmla="*/ 370231 w 362972"/>
              <a:gd name="connsiteY5" fmla="*/ 8296 h 10370"/>
              <a:gd name="connsiteX6" fmla="*/ 361935 w 362972"/>
              <a:gd name="connsiteY6" fmla="*/ 16593 h 103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62972" h="10370">
                <a:moveTo>
                  <a:pt x="361935" y="16593"/>
                </a:moveTo>
                <a:lnTo>
                  <a:pt x="8296" y="16593"/>
                </a:lnTo>
                <a:cubicBezTo>
                  <a:pt x="4148" y="16593"/>
                  <a:pt x="0" y="12445"/>
                  <a:pt x="0" y="8296"/>
                </a:cubicBezTo>
                <a:cubicBezTo>
                  <a:pt x="0" y="4148"/>
                  <a:pt x="4148" y="0"/>
                  <a:pt x="8296" y="0"/>
                </a:cubicBezTo>
                <a:lnTo>
                  <a:pt x="361935" y="0"/>
                </a:lnTo>
                <a:cubicBezTo>
                  <a:pt x="366083" y="0"/>
                  <a:pt x="370231" y="4148"/>
                  <a:pt x="370231" y="8296"/>
                </a:cubicBezTo>
                <a:cubicBezTo>
                  <a:pt x="370231" y="12445"/>
                  <a:pt x="366083" y="16593"/>
                  <a:pt x="361935" y="16593"/>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12" name="Freeform: Shape 11">
            <a:extLst>
              <a:ext uri="{FF2B5EF4-FFF2-40B4-BE49-F238E27FC236}">
                <a16:creationId xmlns:a16="http://schemas.microsoft.com/office/drawing/2014/main" id="{537C70A0-78E7-4544-B320-4013B8741BEE}"/>
              </a:ext>
            </a:extLst>
          </xdr:cNvPr>
          <xdr:cNvSpPr/>
        </xdr:nvSpPr>
        <xdr:spPr>
          <a:xfrm>
            <a:off x="7614866" y="7453657"/>
            <a:ext cx="82965" cy="82965"/>
          </a:xfrm>
          <a:custGeom>
            <a:avLst/>
            <a:gdLst>
              <a:gd name="connsiteX0" fmla="*/ 42519 w 82965"/>
              <a:gd name="connsiteY0" fmla="*/ 85039 h 82965"/>
              <a:gd name="connsiteX1" fmla="*/ 0 w 82965"/>
              <a:gd name="connsiteY1" fmla="*/ 42519 h 82965"/>
              <a:gd name="connsiteX2" fmla="*/ 42519 w 82965"/>
              <a:gd name="connsiteY2" fmla="*/ 0 h 82965"/>
              <a:gd name="connsiteX3" fmla="*/ 85039 w 82965"/>
              <a:gd name="connsiteY3" fmla="*/ 42519 h 82965"/>
              <a:gd name="connsiteX4" fmla="*/ 42519 w 82965"/>
              <a:gd name="connsiteY4" fmla="*/ 85039 h 82965"/>
              <a:gd name="connsiteX5" fmla="*/ 42519 w 82965"/>
              <a:gd name="connsiteY5" fmla="*/ 17630 h 82965"/>
              <a:gd name="connsiteX6" fmla="*/ 17630 w 82965"/>
              <a:gd name="connsiteY6" fmla="*/ 42519 h 82965"/>
              <a:gd name="connsiteX7" fmla="*/ 42519 w 82965"/>
              <a:gd name="connsiteY7" fmla="*/ 67409 h 82965"/>
              <a:gd name="connsiteX8" fmla="*/ 67409 w 82965"/>
              <a:gd name="connsiteY8" fmla="*/ 42519 h 82965"/>
              <a:gd name="connsiteX9" fmla="*/ 42519 w 82965"/>
              <a:gd name="connsiteY9" fmla="*/ 17630 h 829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82965" h="82965">
                <a:moveTo>
                  <a:pt x="42519" y="85039"/>
                </a:moveTo>
                <a:cubicBezTo>
                  <a:pt x="19704" y="85039"/>
                  <a:pt x="0" y="66372"/>
                  <a:pt x="0" y="42519"/>
                </a:cubicBezTo>
                <a:cubicBezTo>
                  <a:pt x="0" y="19704"/>
                  <a:pt x="18667" y="0"/>
                  <a:pt x="42519" y="0"/>
                </a:cubicBezTo>
                <a:cubicBezTo>
                  <a:pt x="65335" y="0"/>
                  <a:pt x="85039" y="18667"/>
                  <a:pt x="85039" y="42519"/>
                </a:cubicBezTo>
                <a:cubicBezTo>
                  <a:pt x="84002" y="65335"/>
                  <a:pt x="65335" y="85039"/>
                  <a:pt x="42519" y="85039"/>
                </a:cubicBezTo>
                <a:moveTo>
                  <a:pt x="42519" y="17630"/>
                </a:moveTo>
                <a:cubicBezTo>
                  <a:pt x="29038" y="17630"/>
                  <a:pt x="17630" y="29038"/>
                  <a:pt x="17630" y="42519"/>
                </a:cubicBezTo>
                <a:cubicBezTo>
                  <a:pt x="17630" y="56002"/>
                  <a:pt x="29038" y="67409"/>
                  <a:pt x="42519" y="67409"/>
                </a:cubicBezTo>
                <a:cubicBezTo>
                  <a:pt x="56001" y="67409"/>
                  <a:pt x="67409" y="56002"/>
                  <a:pt x="67409" y="42519"/>
                </a:cubicBezTo>
                <a:cubicBezTo>
                  <a:pt x="67409" y="29038"/>
                  <a:pt x="56001" y="17630"/>
                  <a:pt x="42519" y="17630"/>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13" name="Freeform: Shape 12">
            <a:extLst>
              <a:ext uri="{FF2B5EF4-FFF2-40B4-BE49-F238E27FC236}">
                <a16:creationId xmlns:a16="http://schemas.microsoft.com/office/drawing/2014/main" id="{9722F39E-B6D7-4170-91DF-A377AC8A15C2}"/>
              </a:ext>
            </a:extLst>
          </xdr:cNvPr>
          <xdr:cNvSpPr/>
        </xdr:nvSpPr>
        <xdr:spPr>
          <a:xfrm>
            <a:off x="7437527" y="7453657"/>
            <a:ext cx="82965" cy="82965"/>
          </a:xfrm>
          <a:custGeom>
            <a:avLst/>
            <a:gdLst>
              <a:gd name="connsiteX0" fmla="*/ 42520 w 82965"/>
              <a:gd name="connsiteY0" fmla="*/ 85039 h 82965"/>
              <a:gd name="connsiteX1" fmla="*/ 0 w 82965"/>
              <a:gd name="connsiteY1" fmla="*/ 42519 h 82965"/>
              <a:gd name="connsiteX2" fmla="*/ 42520 w 82965"/>
              <a:gd name="connsiteY2" fmla="*/ 0 h 82965"/>
              <a:gd name="connsiteX3" fmla="*/ 85039 w 82965"/>
              <a:gd name="connsiteY3" fmla="*/ 42519 h 82965"/>
              <a:gd name="connsiteX4" fmla="*/ 42520 w 82965"/>
              <a:gd name="connsiteY4" fmla="*/ 85039 h 82965"/>
              <a:gd name="connsiteX5" fmla="*/ 42520 w 82965"/>
              <a:gd name="connsiteY5" fmla="*/ 17630 h 82965"/>
              <a:gd name="connsiteX6" fmla="*/ 17630 w 82965"/>
              <a:gd name="connsiteY6" fmla="*/ 42519 h 82965"/>
              <a:gd name="connsiteX7" fmla="*/ 42520 w 82965"/>
              <a:gd name="connsiteY7" fmla="*/ 67409 h 82965"/>
              <a:gd name="connsiteX8" fmla="*/ 67409 w 82965"/>
              <a:gd name="connsiteY8" fmla="*/ 42519 h 82965"/>
              <a:gd name="connsiteX9" fmla="*/ 42520 w 82965"/>
              <a:gd name="connsiteY9" fmla="*/ 17630 h 829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82965" h="82965">
                <a:moveTo>
                  <a:pt x="42520" y="85039"/>
                </a:moveTo>
                <a:cubicBezTo>
                  <a:pt x="19704" y="85039"/>
                  <a:pt x="0" y="66372"/>
                  <a:pt x="0" y="42519"/>
                </a:cubicBezTo>
                <a:cubicBezTo>
                  <a:pt x="0" y="19704"/>
                  <a:pt x="18668" y="0"/>
                  <a:pt x="42520" y="0"/>
                </a:cubicBezTo>
                <a:cubicBezTo>
                  <a:pt x="65335" y="0"/>
                  <a:pt x="85039" y="18667"/>
                  <a:pt x="85039" y="42519"/>
                </a:cubicBezTo>
                <a:cubicBezTo>
                  <a:pt x="85039" y="65335"/>
                  <a:pt x="66372" y="85039"/>
                  <a:pt x="42520" y="85039"/>
                </a:cubicBezTo>
                <a:moveTo>
                  <a:pt x="42520" y="17630"/>
                </a:moveTo>
                <a:cubicBezTo>
                  <a:pt x="29038" y="17630"/>
                  <a:pt x="17630" y="29038"/>
                  <a:pt x="17630" y="42519"/>
                </a:cubicBezTo>
                <a:cubicBezTo>
                  <a:pt x="17630" y="56002"/>
                  <a:pt x="29038" y="67409"/>
                  <a:pt x="42520" y="67409"/>
                </a:cubicBezTo>
                <a:cubicBezTo>
                  <a:pt x="56002" y="67409"/>
                  <a:pt x="67409" y="56002"/>
                  <a:pt x="67409" y="42519"/>
                </a:cubicBezTo>
                <a:cubicBezTo>
                  <a:pt x="68447" y="29038"/>
                  <a:pt x="57038" y="17630"/>
                  <a:pt x="42520" y="17630"/>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14" name="Freeform: Shape 13">
            <a:extLst>
              <a:ext uri="{FF2B5EF4-FFF2-40B4-BE49-F238E27FC236}">
                <a16:creationId xmlns:a16="http://schemas.microsoft.com/office/drawing/2014/main" id="{0C648F06-B9BE-46E2-BEE3-ED642E2C5600}"/>
              </a:ext>
            </a:extLst>
          </xdr:cNvPr>
          <xdr:cNvSpPr/>
        </xdr:nvSpPr>
        <xdr:spPr>
          <a:xfrm>
            <a:off x="7261227" y="7453657"/>
            <a:ext cx="82965" cy="82965"/>
          </a:xfrm>
          <a:custGeom>
            <a:avLst/>
            <a:gdLst>
              <a:gd name="connsiteX0" fmla="*/ 42520 w 82965"/>
              <a:gd name="connsiteY0" fmla="*/ 85039 h 82965"/>
              <a:gd name="connsiteX1" fmla="*/ 0 w 82965"/>
              <a:gd name="connsiteY1" fmla="*/ 42519 h 82965"/>
              <a:gd name="connsiteX2" fmla="*/ 42520 w 82965"/>
              <a:gd name="connsiteY2" fmla="*/ 0 h 82965"/>
              <a:gd name="connsiteX3" fmla="*/ 85039 w 82965"/>
              <a:gd name="connsiteY3" fmla="*/ 42519 h 82965"/>
              <a:gd name="connsiteX4" fmla="*/ 42520 w 82965"/>
              <a:gd name="connsiteY4" fmla="*/ 85039 h 82965"/>
              <a:gd name="connsiteX5" fmla="*/ 42520 w 82965"/>
              <a:gd name="connsiteY5" fmla="*/ 17630 h 82965"/>
              <a:gd name="connsiteX6" fmla="*/ 17630 w 82965"/>
              <a:gd name="connsiteY6" fmla="*/ 42519 h 82965"/>
              <a:gd name="connsiteX7" fmla="*/ 42520 w 82965"/>
              <a:gd name="connsiteY7" fmla="*/ 67409 h 82965"/>
              <a:gd name="connsiteX8" fmla="*/ 67409 w 82965"/>
              <a:gd name="connsiteY8" fmla="*/ 42519 h 82965"/>
              <a:gd name="connsiteX9" fmla="*/ 42520 w 82965"/>
              <a:gd name="connsiteY9" fmla="*/ 17630 h 829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82965" h="82965">
                <a:moveTo>
                  <a:pt x="42520" y="85039"/>
                </a:moveTo>
                <a:cubicBezTo>
                  <a:pt x="19704" y="85039"/>
                  <a:pt x="0" y="66372"/>
                  <a:pt x="0" y="42519"/>
                </a:cubicBezTo>
                <a:cubicBezTo>
                  <a:pt x="0" y="19704"/>
                  <a:pt x="18668" y="0"/>
                  <a:pt x="42520" y="0"/>
                </a:cubicBezTo>
                <a:cubicBezTo>
                  <a:pt x="65335" y="0"/>
                  <a:pt x="85039" y="18667"/>
                  <a:pt x="85039" y="42519"/>
                </a:cubicBezTo>
                <a:cubicBezTo>
                  <a:pt x="84002" y="65335"/>
                  <a:pt x="65335" y="85039"/>
                  <a:pt x="42520" y="85039"/>
                </a:cubicBezTo>
                <a:moveTo>
                  <a:pt x="42520" y="17630"/>
                </a:moveTo>
                <a:cubicBezTo>
                  <a:pt x="29038" y="17630"/>
                  <a:pt x="17630" y="29038"/>
                  <a:pt x="17630" y="42519"/>
                </a:cubicBezTo>
                <a:cubicBezTo>
                  <a:pt x="17630" y="56002"/>
                  <a:pt x="29038" y="67409"/>
                  <a:pt x="42520" y="67409"/>
                </a:cubicBezTo>
                <a:cubicBezTo>
                  <a:pt x="56002" y="67409"/>
                  <a:pt x="67409" y="56002"/>
                  <a:pt x="67409" y="42519"/>
                </a:cubicBezTo>
                <a:cubicBezTo>
                  <a:pt x="67409" y="29038"/>
                  <a:pt x="56002" y="17630"/>
                  <a:pt x="42520" y="17630"/>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15" name="Freeform: Shape 14">
            <a:extLst>
              <a:ext uri="{FF2B5EF4-FFF2-40B4-BE49-F238E27FC236}">
                <a16:creationId xmlns:a16="http://schemas.microsoft.com/office/drawing/2014/main" id="{0AD88646-DA2C-41E7-A637-BDBB11FFA48C}"/>
              </a:ext>
            </a:extLst>
          </xdr:cNvPr>
          <xdr:cNvSpPr/>
        </xdr:nvSpPr>
        <xdr:spPr>
          <a:xfrm>
            <a:off x="7815019" y="7168464"/>
            <a:ext cx="62224" cy="62224"/>
          </a:xfrm>
          <a:custGeom>
            <a:avLst/>
            <a:gdLst>
              <a:gd name="connsiteX0" fmla="*/ 33186 w 62223"/>
              <a:gd name="connsiteY0" fmla="*/ 66372 h 62223"/>
              <a:gd name="connsiteX1" fmla="*/ 0 w 62223"/>
              <a:gd name="connsiteY1" fmla="*/ 33186 h 62223"/>
              <a:gd name="connsiteX2" fmla="*/ 33186 w 62223"/>
              <a:gd name="connsiteY2" fmla="*/ 0 h 62223"/>
              <a:gd name="connsiteX3" fmla="*/ 66372 w 62223"/>
              <a:gd name="connsiteY3" fmla="*/ 33186 h 62223"/>
              <a:gd name="connsiteX4" fmla="*/ 33186 w 62223"/>
              <a:gd name="connsiteY4" fmla="*/ 66372 h 6222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2223" h="62223">
                <a:moveTo>
                  <a:pt x="33186" y="66372"/>
                </a:moveTo>
                <a:cubicBezTo>
                  <a:pt x="14519" y="66372"/>
                  <a:pt x="0" y="51853"/>
                  <a:pt x="0" y="33186"/>
                </a:cubicBezTo>
                <a:cubicBezTo>
                  <a:pt x="0" y="14519"/>
                  <a:pt x="15556" y="0"/>
                  <a:pt x="33186" y="0"/>
                </a:cubicBezTo>
                <a:cubicBezTo>
                  <a:pt x="51853" y="0"/>
                  <a:pt x="66372" y="14519"/>
                  <a:pt x="66372" y="33186"/>
                </a:cubicBezTo>
                <a:cubicBezTo>
                  <a:pt x="66372" y="51853"/>
                  <a:pt x="51853" y="66372"/>
                  <a:pt x="33186" y="66372"/>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16" name="Freeform: Shape 15">
            <a:extLst>
              <a:ext uri="{FF2B5EF4-FFF2-40B4-BE49-F238E27FC236}">
                <a16:creationId xmlns:a16="http://schemas.microsoft.com/office/drawing/2014/main" id="{29380297-C82E-4335-8DD1-FBA43DA556FB}"/>
              </a:ext>
            </a:extLst>
          </xdr:cNvPr>
          <xdr:cNvSpPr/>
        </xdr:nvSpPr>
        <xdr:spPr>
          <a:xfrm>
            <a:off x="7075574" y="6899865"/>
            <a:ext cx="798538" cy="798538"/>
          </a:xfrm>
          <a:custGeom>
            <a:avLst/>
            <a:gdLst>
              <a:gd name="connsiteX0" fmla="*/ 775742 w 798538"/>
              <a:gd name="connsiteY0" fmla="*/ 369195 h 798538"/>
              <a:gd name="connsiteX1" fmla="*/ 774705 w 798538"/>
              <a:gd name="connsiteY1" fmla="*/ 369195 h 798538"/>
              <a:gd name="connsiteX2" fmla="*/ 749815 w 798538"/>
              <a:gd name="connsiteY2" fmla="*/ 393047 h 798538"/>
              <a:gd name="connsiteX3" fmla="*/ 749815 w 798538"/>
              <a:gd name="connsiteY3" fmla="*/ 395121 h 798538"/>
              <a:gd name="connsiteX4" fmla="*/ 748779 w 798538"/>
              <a:gd name="connsiteY4" fmla="*/ 410677 h 798538"/>
              <a:gd name="connsiteX5" fmla="*/ 648183 w 798538"/>
              <a:gd name="connsiteY5" fmla="*/ 657498 h 798538"/>
              <a:gd name="connsiteX6" fmla="*/ 402399 w 798538"/>
              <a:gd name="connsiteY6" fmla="*/ 756019 h 798538"/>
              <a:gd name="connsiteX7" fmla="*/ 402399 w 798538"/>
              <a:gd name="connsiteY7" fmla="*/ 756019 h 798538"/>
              <a:gd name="connsiteX8" fmla="*/ 154541 w 798538"/>
              <a:gd name="connsiteY8" fmla="*/ 654387 h 798538"/>
              <a:gd name="connsiteX9" fmla="*/ 49798 w 798538"/>
              <a:gd name="connsiteY9" fmla="*/ 403418 h 798538"/>
              <a:gd name="connsiteX10" fmla="*/ 49798 w 798538"/>
              <a:gd name="connsiteY10" fmla="*/ 403418 h 798538"/>
              <a:gd name="connsiteX11" fmla="*/ 148319 w 798538"/>
              <a:gd name="connsiteY11" fmla="*/ 159708 h 798538"/>
              <a:gd name="connsiteX12" fmla="*/ 387880 w 798538"/>
              <a:gd name="connsiteY12" fmla="*/ 50816 h 798538"/>
              <a:gd name="connsiteX13" fmla="*/ 400325 w 798538"/>
              <a:gd name="connsiteY13" fmla="*/ 49780 h 798538"/>
              <a:gd name="connsiteX14" fmla="*/ 403436 w 798538"/>
              <a:gd name="connsiteY14" fmla="*/ 49780 h 798538"/>
              <a:gd name="connsiteX15" fmla="*/ 403436 w 798538"/>
              <a:gd name="connsiteY15" fmla="*/ 49780 h 798538"/>
              <a:gd name="connsiteX16" fmla="*/ 426252 w 798538"/>
              <a:gd name="connsiteY16" fmla="*/ 23853 h 798538"/>
              <a:gd name="connsiteX17" fmla="*/ 403436 w 798538"/>
              <a:gd name="connsiteY17" fmla="*/ 0 h 798538"/>
              <a:gd name="connsiteX18" fmla="*/ 403436 w 798538"/>
              <a:gd name="connsiteY18" fmla="*/ 0 h 798538"/>
              <a:gd name="connsiteX19" fmla="*/ 400325 w 798538"/>
              <a:gd name="connsiteY19" fmla="*/ 0 h 798538"/>
              <a:gd name="connsiteX20" fmla="*/ 385807 w 798538"/>
              <a:gd name="connsiteY20" fmla="*/ 1037 h 798538"/>
              <a:gd name="connsiteX21" fmla="*/ 112022 w 798538"/>
              <a:gd name="connsiteY21" fmla="*/ 124448 h 798538"/>
              <a:gd name="connsiteX22" fmla="*/ 19 w 798538"/>
              <a:gd name="connsiteY22" fmla="*/ 403418 h 798538"/>
              <a:gd name="connsiteX23" fmla="*/ 19 w 798538"/>
              <a:gd name="connsiteY23" fmla="*/ 403418 h 798538"/>
              <a:gd name="connsiteX24" fmla="*/ 120318 w 798538"/>
              <a:gd name="connsiteY24" fmla="*/ 690684 h 798538"/>
              <a:gd name="connsiteX25" fmla="*/ 402399 w 798538"/>
              <a:gd name="connsiteY25" fmla="*/ 806835 h 798538"/>
              <a:gd name="connsiteX26" fmla="*/ 404474 w 798538"/>
              <a:gd name="connsiteY26" fmla="*/ 806835 h 798538"/>
              <a:gd name="connsiteX27" fmla="*/ 404474 w 798538"/>
              <a:gd name="connsiteY27" fmla="*/ 806835 h 798538"/>
              <a:gd name="connsiteX28" fmla="*/ 555884 w 798538"/>
              <a:gd name="connsiteY28" fmla="*/ 777797 h 798538"/>
              <a:gd name="connsiteX29" fmla="*/ 685517 w 798538"/>
              <a:gd name="connsiteY29" fmla="*/ 692759 h 798538"/>
              <a:gd name="connsiteX30" fmla="*/ 770557 w 798538"/>
              <a:gd name="connsiteY30" fmla="*/ 563126 h 798538"/>
              <a:gd name="connsiteX31" fmla="*/ 801669 w 798538"/>
              <a:gd name="connsiteY31" fmla="*/ 412752 h 798538"/>
              <a:gd name="connsiteX32" fmla="*/ 802705 w 798538"/>
              <a:gd name="connsiteY32" fmla="*/ 395121 h 798538"/>
              <a:gd name="connsiteX33" fmla="*/ 802705 w 798538"/>
              <a:gd name="connsiteY33" fmla="*/ 393047 h 798538"/>
              <a:gd name="connsiteX34" fmla="*/ 775742 w 798538"/>
              <a:gd name="connsiteY34" fmla="*/ 369195 h 7985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798538" h="798538">
                <a:moveTo>
                  <a:pt x="775742" y="369195"/>
                </a:moveTo>
                <a:cubicBezTo>
                  <a:pt x="775742" y="369195"/>
                  <a:pt x="774705" y="369195"/>
                  <a:pt x="774705" y="369195"/>
                </a:cubicBezTo>
                <a:cubicBezTo>
                  <a:pt x="761223" y="369195"/>
                  <a:pt x="749815" y="379565"/>
                  <a:pt x="749815" y="393047"/>
                </a:cubicBezTo>
                <a:lnTo>
                  <a:pt x="749815" y="395121"/>
                </a:lnTo>
                <a:cubicBezTo>
                  <a:pt x="749815" y="405492"/>
                  <a:pt x="748779" y="410677"/>
                  <a:pt x="748779" y="410677"/>
                </a:cubicBezTo>
                <a:cubicBezTo>
                  <a:pt x="746704" y="501939"/>
                  <a:pt x="712481" y="593200"/>
                  <a:pt x="648183" y="657498"/>
                </a:cubicBezTo>
                <a:cubicBezTo>
                  <a:pt x="584922" y="721796"/>
                  <a:pt x="493661" y="757056"/>
                  <a:pt x="402399" y="756019"/>
                </a:cubicBezTo>
                <a:lnTo>
                  <a:pt x="402399" y="756019"/>
                </a:lnTo>
                <a:cubicBezTo>
                  <a:pt x="310100" y="756019"/>
                  <a:pt x="219876" y="718685"/>
                  <a:pt x="154541" y="654387"/>
                </a:cubicBezTo>
                <a:cubicBezTo>
                  <a:pt x="87132" y="589052"/>
                  <a:pt x="48761" y="496753"/>
                  <a:pt x="49798" y="403418"/>
                </a:cubicBezTo>
                <a:lnTo>
                  <a:pt x="49798" y="403418"/>
                </a:lnTo>
                <a:cubicBezTo>
                  <a:pt x="49798" y="313193"/>
                  <a:pt x="86095" y="224006"/>
                  <a:pt x="148319" y="159708"/>
                </a:cubicBezTo>
                <a:cubicBezTo>
                  <a:pt x="210543" y="94373"/>
                  <a:pt x="297656" y="54965"/>
                  <a:pt x="387880" y="50816"/>
                </a:cubicBezTo>
                <a:cubicBezTo>
                  <a:pt x="392029" y="50816"/>
                  <a:pt x="396177" y="50816"/>
                  <a:pt x="400325" y="49780"/>
                </a:cubicBezTo>
                <a:lnTo>
                  <a:pt x="403436" y="49780"/>
                </a:lnTo>
                <a:lnTo>
                  <a:pt x="403436" y="49780"/>
                </a:lnTo>
                <a:cubicBezTo>
                  <a:pt x="416918" y="48742"/>
                  <a:pt x="427289" y="37335"/>
                  <a:pt x="426252" y="23853"/>
                </a:cubicBezTo>
                <a:cubicBezTo>
                  <a:pt x="425215" y="11408"/>
                  <a:pt x="415881" y="1037"/>
                  <a:pt x="403436" y="0"/>
                </a:cubicBezTo>
                <a:lnTo>
                  <a:pt x="403436" y="0"/>
                </a:lnTo>
                <a:cubicBezTo>
                  <a:pt x="401362" y="0"/>
                  <a:pt x="400325" y="0"/>
                  <a:pt x="400325" y="0"/>
                </a:cubicBezTo>
                <a:cubicBezTo>
                  <a:pt x="395140" y="0"/>
                  <a:pt x="390992" y="0"/>
                  <a:pt x="385807" y="1037"/>
                </a:cubicBezTo>
                <a:cubicBezTo>
                  <a:pt x="283137" y="5185"/>
                  <a:pt x="182542" y="50816"/>
                  <a:pt x="112022" y="124448"/>
                </a:cubicBezTo>
                <a:cubicBezTo>
                  <a:pt x="40464" y="198079"/>
                  <a:pt x="-1018" y="300748"/>
                  <a:pt x="19" y="403418"/>
                </a:cubicBezTo>
                <a:lnTo>
                  <a:pt x="19" y="403418"/>
                </a:lnTo>
                <a:cubicBezTo>
                  <a:pt x="19" y="510235"/>
                  <a:pt x="43576" y="616016"/>
                  <a:pt x="120318" y="690684"/>
                </a:cubicBezTo>
                <a:cubicBezTo>
                  <a:pt x="193950" y="764316"/>
                  <a:pt x="297656" y="806835"/>
                  <a:pt x="402399" y="806835"/>
                </a:cubicBezTo>
                <a:lnTo>
                  <a:pt x="404474" y="806835"/>
                </a:lnTo>
                <a:lnTo>
                  <a:pt x="404474" y="806835"/>
                </a:lnTo>
                <a:cubicBezTo>
                  <a:pt x="456327" y="806835"/>
                  <a:pt x="508180" y="797502"/>
                  <a:pt x="555884" y="777797"/>
                </a:cubicBezTo>
                <a:cubicBezTo>
                  <a:pt x="604627" y="759130"/>
                  <a:pt x="649220" y="730093"/>
                  <a:pt x="685517" y="692759"/>
                </a:cubicBezTo>
                <a:cubicBezTo>
                  <a:pt x="722852" y="655424"/>
                  <a:pt x="750852" y="610830"/>
                  <a:pt x="770557" y="563126"/>
                </a:cubicBezTo>
                <a:cubicBezTo>
                  <a:pt x="790261" y="515420"/>
                  <a:pt x="799594" y="463567"/>
                  <a:pt x="801669" y="412752"/>
                </a:cubicBezTo>
                <a:cubicBezTo>
                  <a:pt x="801669" y="412752"/>
                  <a:pt x="801669" y="406529"/>
                  <a:pt x="802705" y="395121"/>
                </a:cubicBezTo>
                <a:lnTo>
                  <a:pt x="802705" y="393047"/>
                </a:lnTo>
                <a:cubicBezTo>
                  <a:pt x="799594" y="380602"/>
                  <a:pt x="789224" y="369195"/>
                  <a:pt x="775742" y="369195"/>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grpSp>
    <xdr:clientData/>
  </xdr:twoCellAnchor>
  <xdr:twoCellAnchor>
    <xdr:from>
      <xdr:col>1</xdr:col>
      <xdr:colOff>104767</xdr:colOff>
      <xdr:row>26</xdr:row>
      <xdr:rowOff>66675</xdr:rowOff>
    </xdr:from>
    <xdr:to>
      <xdr:col>1</xdr:col>
      <xdr:colOff>648734</xdr:colOff>
      <xdr:row>27</xdr:row>
      <xdr:rowOff>438674</xdr:rowOff>
    </xdr:to>
    <xdr:grpSp>
      <xdr:nvGrpSpPr>
        <xdr:cNvPr id="17" name="Group 16">
          <a:extLst>
            <a:ext uri="{FF2B5EF4-FFF2-40B4-BE49-F238E27FC236}">
              <a16:creationId xmlns:a16="http://schemas.microsoft.com/office/drawing/2014/main" id="{61028E3B-8D12-474D-8621-BF6CD19A9930}"/>
            </a:ext>
          </a:extLst>
        </xdr:cNvPr>
        <xdr:cNvGrpSpPr/>
      </xdr:nvGrpSpPr>
      <xdr:grpSpPr>
        <a:xfrm>
          <a:off x="714367" y="6315075"/>
          <a:ext cx="543967" cy="562499"/>
          <a:chOff x="6545471" y="6899865"/>
          <a:chExt cx="801669" cy="798538"/>
        </a:xfrm>
      </xdr:grpSpPr>
      <xdr:sp macro="" textlink="">
        <xdr:nvSpPr>
          <xdr:cNvPr id="18" name="Freeform: Shape 17">
            <a:extLst>
              <a:ext uri="{FF2B5EF4-FFF2-40B4-BE49-F238E27FC236}">
                <a16:creationId xmlns:a16="http://schemas.microsoft.com/office/drawing/2014/main" id="{8A56DC10-7CF8-43AC-BEE3-5AA40EA699BF}"/>
              </a:ext>
            </a:extLst>
          </xdr:cNvPr>
          <xdr:cNvSpPr/>
        </xdr:nvSpPr>
        <xdr:spPr>
          <a:xfrm>
            <a:off x="6729449" y="7077874"/>
            <a:ext cx="425196" cy="445937"/>
          </a:xfrm>
          <a:custGeom>
            <a:avLst/>
            <a:gdLst>
              <a:gd name="connsiteX0" fmla="*/ 352202 w 425195"/>
              <a:gd name="connsiteY0" fmla="*/ 454599 h 445937"/>
              <a:gd name="connsiteX1" fmla="*/ 343906 w 425195"/>
              <a:gd name="connsiteY1" fmla="*/ 446303 h 445937"/>
              <a:gd name="connsiteX2" fmla="*/ 343906 w 425195"/>
              <a:gd name="connsiteY2" fmla="*/ 398598 h 445937"/>
              <a:gd name="connsiteX3" fmla="*/ 347017 w 425195"/>
              <a:gd name="connsiteY3" fmla="*/ 313559 h 445937"/>
              <a:gd name="connsiteX4" fmla="*/ 366721 w 425195"/>
              <a:gd name="connsiteY4" fmla="*/ 299040 h 445937"/>
              <a:gd name="connsiteX5" fmla="*/ 391610 w 425195"/>
              <a:gd name="connsiteY5" fmla="*/ 278298 h 445937"/>
              <a:gd name="connsiteX6" fmla="*/ 400944 w 425195"/>
              <a:gd name="connsiteY6" fmla="*/ 133110 h 445937"/>
              <a:gd name="connsiteX7" fmla="*/ 301386 w 425195"/>
              <a:gd name="connsiteY7" fmla="*/ 27330 h 445937"/>
              <a:gd name="connsiteX8" fmla="*/ 282719 w 425195"/>
              <a:gd name="connsiteY8" fmla="*/ 21107 h 445937"/>
              <a:gd name="connsiteX9" fmla="*/ 147901 w 425195"/>
              <a:gd name="connsiteY9" fmla="*/ 35626 h 445937"/>
              <a:gd name="connsiteX10" fmla="*/ 77380 w 425195"/>
              <a:gd name="connsiteY10" fmla="*/ 109257 h 445937"/>
              <a:gd name="connsiteX11" fmla="*/ 58713 w 425195"/>
              <a:gd name="connsiteY11" fmla="*/ 219186 h 445937"/>
              <a:gd name="connsiteX12" fmla="*/ 57676 w 425195"/>
              <a:gd name="connsiteY12" fmla="*/ 223334 h 445937"/>
              <a:gd name="connsiteX13" fmla="*/ 36935 w 425195"/>
              <a:gd name="connsiteY13" fmla="*/ 264817 h 445937"/>
              <a:gd name="connsiteX14" fmla="*/ 30713 w 425195"/>
              <a:gd name="connsiteY14" fmla="*/ 276225 h 445937"/>
              <a:gd name="connsiteX15" fmla="*/ 16194 w 425195"/>
              <a:gd name="connsiteY15" fmla="*/ 313559 h 445937"/>
              <a:gd name="connsiteX16" fmla="*/ 45231 w 425195"/>
              <a:gd name="connsiteY16" fmla="*/ 321855 h 445937"/>
              <a:gd name="connsiteX17" fmla="*/ 49380 w 425195"/>
              <a:gd name="connsiteY17" fmla="*/ 321855 h 445937"/>
              <a:gd name="connsiteX18" fmla="*/ 57676 w 425195"/>
              <a:gd name="connsiteY18" fmla="*/ 330152 h 445937"/>
              <a:gd name="connsiteX19" fmla="*/ 57676 w 425195"/>
              <a:gd name="connsiteY19" fmla="*/ 369561 h 445937"/>
              <a:gd name="connsiteX20" fmla="*/ 57676 w 425195"/>
              <a:gd name="connsiteY20" fmla="*/ 378894 h 445937"/>
              <a:gd name="connsiteX21" fmla="*/ 67010 w 425195"/>
              <a:gd name="connsiteY21" fmla="*/ 419339 h 445937"/>
              <a:gd name="connsiteX22" fmla="*/ 107455 w 425195"/>
              <a:gd name="connsiteY22" fmla="*/ 425562 h 445937"/>
              <a:gd name="connsiteX23" fmla="*/ 112641 w 425195"/>
              <a:gd name="connsiteY23" fmla="*/ 424525 h 445937"/>
              <a:gd name="connsiteX24" fmla="*/ 153086 w 425195"/>
              <a:gd name="connsiteY24" fmla="*/ 419339 h 445937"/>
              <a:gd name="connsiteX25" fmla="*/ 212199 w 425195"/>
              <a:gd name="connsiteY25" fmla="*/ 411043 h 445937"/>
              <a:gd name="connsiteX26" fmla="*/ 242273 w 425195"/>
              <a:gd name="connsiteY26" fmla="*/ 379931 h 445937"/>
              <a:gd name="connsiteX27" fmla="*/ 242273 w 425195"/>
              <a:gd name="connsiteY27" fmla="*/ 270002 h 445937"/>
              <a:gd name="connsiteX28" fmla="*/ 250570 w 425195"/>
              <a:gd name="connsiteY28" fmla="*/ 261706 h 445937"/>
              <a:gd name="connsiteX29" fmla="*/ 258866 w 425195"/>
              <a:gd name="connsiteY29" fmla="*/ 270002 h 445937"/>
              <a:gd name="connsiteX30" fmla="*/ 258866 w 425195"/>
              <a:gd name="connsiteY30" fmla="*/ 379931 h 445937"/>
              <a:gd name="connsiteX31" fmla="*/ 214273 w 425195"/>
              <a:gd name="connsiteY31" fmla="*/ 427636 h 445937"/>
              <a:gd name="connsiteX32" fmla="*/ 155160 w 425195"/>
              <a:gd name="connsiteY32" fmla="*/ 435932 h 445937"/>
              <a:gd name="connsiteX33" fmla="*/ 115752 w 425195"/>
              <a:gd name="connsiteY33" fmla="*/ 441117 h 445937"/>
              <a:gd name="connsiteX34" fmla="*/ 110566 w 425195"/>
              <a:gd name="connsiteY34" fmla="*/ 442155 h 445937"/>
              <a:gd name="connsiteX35" fmla="*/ 55602 w 425195"/>
              <a:gd name="connsiteY35" fmla="*/ 431784 h 445937"/>
              <a:gd name="connsiteX36" fmla="*/ 41083 w 425195"/>
              <a:gd name="connsiteY36" fmla="*/ 378894 h 445937"/>
              <a:gd name="connsiteX37" fmla="*/ 41083 w 425195"/>
              <a:gd name="connsiteY37" fmla="*/ 370597 h 445937"/>
              <a:gd name="connsiteX38" fmla="*/ 41083 w 425195"/>
              <a:gd name="connsiteY38" fmla="*/ 339485 h 445937"/>
              <a:gd name="connsiteX39" fmla="*/ 1675 w 425195"/>
              <a:gd name="connsiteY39" fmla="*/ 320818 h 445937"/>
              <a:gd name="connsiteX40" fmla="*/ 17231 w 425195"/>
              <a:gd name="connsiteY40" fmla="*/ 268965 h 445937"/>
              <a:gd name="connsiteX41" fmla="*/ 23453 w 425195"/>
              <a:gd name="connsiteY41" fmla="*/ 258595 h 445937"/>
              <a:gd name="connsiteX42" fmla="*/ 43157 w 425195"/>
              <a:gd name="connsiteY42" fmla="*/ 219186 h 445937"/>
              <a:gd name="connsiteX43" fmla="*/ 63899 w 425195"/>
              <a:gd name="connsiteY43" fmla="*/ 103035 h 445937"/>
              <a:gd name="connsiteX44" fmla="*/ 142715 w 425195"/>
              <a:gd name="connsiteY44" fmla="*/ 22144 h 445937"/>
              <a:gd name="connsiteX45" fmla="*/ 288941 w 425195"/>
              <a:gd name="connsiteY45" fmla="*/ 6588 h 445937"/>
              <a:gd name="connsiteX46" fmla="*/ 308645 w 425195"/>
              <a:gd name="connsiteY46" fmla="*/ 12811 h 445937"/>
              <a:gd name="connsiteX47" fmla="*/ 418574 w 425195"/>
              <a:gd name="connsiteY47" fmla="*/ 128962 h 445937"/>
              <a:gd name="connsiteX48" fmla="*/ 408204 w 425195"/>
              <a:gd name="connsiteY48" fmla="*/ 287632 h 445937"/>
              <a:gd name="connsiteX49" fmla="*/ 377092 w 425195"/>
              <a:gd name="connsiteY49" fmla="*/ 314596 h 445937"/>
              <a:gd name="connsiteX50" fmla="*/ 361536 w 425195"/>
              <a:gd name="connsiteY50" fmla="*/ 324966 h 445937"/>
              <a:gd name="connsiteX51" fmla="*/ 361536 w 425195"/>
              <a:gd name="connsiteY51" fmla="*/ 399635 h 445937"/>
              <a:gd name="connsiteX52" fmla="*/ 361536 w 425195"/>
              <a:gd name="connsiteY52" fmla="*/ 447340 h 445937"/>
              <a:gd name="connsiteX53" fmla="*/ 352202 w 425195"/>
              <a:gd name="connsiteY53" fmla="*/ 454599 h 4459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Lst>
            <a:rect l="l" t="t" r="r" b="b"/>
            <a:pathLst>
              <a:path w="425195" h="445937">
                <a:moveTo>
                  <a:pt x="352202" y="454599"/>
                </a:moveTo>
                <a:cubicBezTo>
                  <a:pt x="348054" y="454599"/>
                  <a:pt x="343906" y="450451"/>
                  <a:pt x="343906" y="446303"/>
                </a:cubicBezTo>
                <a:cubicBezTo>
                  <a:pt x="343906" y="433858"/>
                  <a:pt x="343906" y="416228"/>
                  <a:pt x="343906" y="398598"/>
                </a:cubicBezTo>
                <a:cubicBezTo>
                  <a:pt x="342869" y="316670"/>
                  <a:pt x="342869" y="316670"/>
                  <a:pt x="347017" y="313559"/>
                </a:cubicBezTo>
                <a:cubicBezTo>
                  <a:pt x="353239" y="308374"/>
                  <a:pt x="359462" y="303188"/>
                  <a:pt x="366721" y="299040"/>
                </a:cubicBezTo>
                <a:cubicBezTo>
                  <a:pt x="377092" y="292818"/>
                  <a:pt x="387462" y="286595"/>
                  <a:pt x="391610" y="278298"/>
                </a:cubicBezTo>
                <a:cubicBezTo>
                  <a:pt x="415463" y="235779"/>
                  <a:pt x="418574" y="182889"/>
                  <a:pt x="400944" y="133110"/>
                </a:cubicBezTo>
                <a:cubicBezTo>
                  <a:pt x="383314" y="83331"/>
                  <a:pt x="347017" y="44959"/>
                  <a:pt x="301386" y="27330"/>
                </a:cubicBezTo>
                <a:cubicBezTo>
                  <a:pt x="295164" y="25255"/>
                  <a:pt x="288941" y="23181"/>
                  <a:pt x="282719" y="21107"/>
                </a:cubicBezTo>
                <a:cubicBezTo>
                  <a:pt x="239162" y="9700"/>
                  <a:pt x="190420" y="14885"/>
                  <a:pt x="147901" y="35626"/>
                </a:cubicBezTo>
                <a:cubicBezTo>
                  <a:pt x="117826" y="50145"/>
                  <a:pt x="92936" y="76071"/>
                  <a:pt x="77380" y="109257"/>
                </a:cubicBezTo>
                <a:cubicBezTo>
                  <a:pt x="60787" y="142443"/>
                  <a:pt x="58713" y="175630"/>
                  <a:pt x="58713" y="219186"/>
                </a:cubicBezTo>
                <a:cubicBezTo>
                  <a:pt x="58713" y="220223"/>
                  <a:pt x="58713" y="222297"/>
                  <a:pt x="57676" y="223334"/>
                </a:cubicBezTo>
                <a:lnTo>
                  <a:pt x="36935" y="264817"/>
                </a:lnTo>
                <a:cubicBezTo>
                  <a:pt x="35898" y="267928"/>
                  <a:pt x="32787" y="272076"/>
                  <a:pt x="30713" y="276225"/>
                </a:cubicBezTo>
                <a:cubicBezTo>
                  <a:pt x="24490" y="285558"/>
                  <a:pt x="13082" y="306299"/>
                  <a:pt x="16194" y="313559"/>
                </a:cubicBezTo>
                <a:cubicBezTo>
                  <a:pt x="19305" y="321855"/>
                  <a:pt x="31750" y="321855"/>
                  <a:pt x="45231" y="321855"/>
                </a:cubicBezTo>
                <a:lnTo>
                  <a:pt x="49380" y="321855"/>
                </a:lnTo>
                <a:cubicBezTo>
                  <a:pt x="53528" y="321855"/>
                  <a:pt x="57676" y="326004"/>
                  <a:pt x="57676" y="330152"/>
                </a:cubicBezTo>
                <a:lnTo>
                  <a:pt x="57676" y="369561"/>
                </a:lnTo>
                <a:cubicBezTo>
                  <a:pt x="57676" y="372672"/>
                  <a:pt x="57676" y="375783"/>
                  <a:pt x="57676" y="378894"/>
                </a:cubicBezTo>
                <a:cubicBezTo>
                  <a:pt x="57676" y="394450"/>
                  <a:pt x="56639" y="410006"/>
                  <a:pt x="67010" y="419339"/>
                </a:cubicBezTo>
                <a:cubicBezTo>
                  <a:pt x="77380" y="429710"/>
                  <a:pt x="89825" y="428673"/>
                  <a:pt x="107455" y="425562"/>
                </a:cubicBezTo>
                <a:lnTo>
                  <a:pt x="112641" y="424525"/>
                </a:lnTo>
                <a:cubicBezTo>
                  <a:pt x="120937" y="423487"/>
                  <a:pt x="135456" y="421414"/>
                  <a:pt x="153086" y="419339"/>
                </a:cubicBezTo>
                <a:cubicBezTo>
                  <a:pt x="173827" y="416228"/>
                  <a:pt x="197680" y="413117"/>
                  <a:pt x="212199" y="411043"/>
                </a:cubicBezTo>
                <a:cubicBezTo>
                  <a:pt x="216347" y="411043"/>
                  <a:pt x="242273" y="407931"/>
                  <a:pt x="242273" y="379931"/>
                </a:cubicBezTo>
                <a:lnTo>
                  <a:pt x="242273" y="270002"/>
                </a:lnTo>
                <a:cubicBezTo>
                  <a:pt x="242273" y="265854"/>
                  <a:pt x="246422" y="261706"/>
                  <a:pt x="250570" y="261706"/>
                </a:cubicBezTo>
                <a:cubicBezTo>
                  <a:pt x="254718" y="261706"/>
                  <a:pt x="258866" y="265854"/>
                  <a:pt x="258866" y="270002"/>
                </a:cubicBezTo>
                <a:lnTo>
                  <a:pt x="258866" y="379931"/>
                </a:lnTo>
                <a:cubicBezTo>
                  <a:pt x="258866" y="415191"/>
                  <a:pt x="229829" y="426599"/>
                  <a:pt x="214273" y="427636"/>
                </a:cubicBezTo>
                <a:cubicBezTo>
                  <a:pt x="200791" y="429710"/>
                  <a:pt x="176938" y="432821"/>
                  <a:pt x="155160" y="435932"/>
                </a:cubicBezTo>
                <a:cubicBezTo>
                  <a:pt x="138567" y="438006"/>
                  <a:pt x="123011" y="440081"/>
                  <a:pt x="115752" y="441117"/>
                </a:cubicBezTo>
                <a:lnTo>
                  <a:pt x="110566" y="442155"/>
                </a:lnTo>
                <a:cubicBezTo>
                  <a:pt x="92936" y="445266"/>
                  <a:pt x="72195" y="448377"/>
                  <a:pt x="55602" y="431784"/>
                </a:cubicBezTo>
                <a:cubicBezTo>
                  <a:pt x="40046" y="416228"/>
                  <a:pt x="40046" y="396524"/>
                  <a:pt x="41083" y="378894"/>
                </a:cubicBezTo>
                <a:cubicBezTo>
                  <a:pt x="41083" y="375783"/>
                  <a:pt x="41083" y="372672"/>
                  <a:pt x="41083" y="370597"/>
                </a:cubicBezTo>
                <a:lnTo>
                  <a:pt x="41083" y="339485"/>
                </a:lnTo>
                <a:cubicBezTo>
                  <a:pt x="26564" y="339485"/>
                  <a:pt x="7897" y="337411"/>
                  <a:pt x="1675" y="320818"/>
                </a:cubicBezTo>
                <a:cubicBezTo>
                  <a:pt x="-4548" y="306299"/>
                  <a:pt x="7897" y="285558"/>
                  <a:pt x="17231" y="268965"/>
                </a:cubicBezTo>
                <a:cubicBezTo>
                  <a:pt x="19305" y="264817"/>
                  <a:pt x="21379" y="261706"/>
                  <a:pt x="23453" y="258595"/>
                </a:cubicBezTo>
                <a:lnTo>
                  <a:pt x="43157" y="219186"/>
                </a:lnTo>
                <a:cubicBezTo>
                  <a:pt x="43157" y="183926"/>
                  <a:pt x="44194" y="142443"/>
                  <a:pt x="63899" y="103035"/>
                </a:cubicBezTo>
                <a:cubicBezTo>
                  <a:pt x="81529" y="66738"/>
                  <a:pt x="109529" y="38737"/>
                  <a:pt x="142715" y="22144"/>
                </a:cubicBezTo>
                <a:cubicBezTo>
                  <a:pt x="188346" y="-671"/>
                  <a:pt x="241236" y="-5856"/>
                  <a:pt x="288941" y="6588"/>
                </a:cubicBezTo>
                <a:cubicBezTo>
                  <a:pt x="296201" y="8662"/>
                  <a:pt x="302423" y="10736"/>
                  <a:pt x="308645" y="12811"/>
                </a:cubicBezTo>
                <a:cubicBezTo>
                  <a:pt x="358424" y="32515"/>
                  <a:pt x="398870" y="75034"/>
                  <a:pt x="418574" y="128962"/>
                </a:cubicBezTo>
                <a:cubicBezTo>
                  <a:pt x="438278" y="182889"/>
                  <a:pt x="434130" y="240964"/>
                  <a:pt x="408204" y="287632"/>
                </a:cubicBezTo>
                <a:cubicBezTo>
                  <a:pt x="401981" y="300077"/>
                  <a:pt x="389536" y="307337"/>
                  <a:pt x="377092" y="314596"/>
                </a:cubicBezTo>
                <a:cubicBezTo>
                  <a:pt x="371906" y="317707"/>
                  <a:pt x="366721" y="321855"/>
                  <a:pt x="361536" y="324966"/>
                </a:cubicBezTo>
                <a:cubicBezTo>
                  <a:pt x="361536" y="335337"/>
                  <a:pt x="361536" y="371634"/>
                  <a:pt x="361536" y="399635"/>
                </a:cubicBezTo>
                <a:cubicBezTo>
                  <a:pt x="361536" y="417265"/>
                  <a:pt x="361536" y="434895"/>
                  <a:pt x="361536" y="447340"/>
                </a:cubicBezTo>
                <a:cubicBezTo>
                  <a:pt x="360499" y="450451"/>
                  <a:pt x="356350" y="454599"/>
                  <a:pt x="352202" y="454599"/>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19" name="Freeform: Shape 18">
            <a:extLst>
              <a:ext uri="{FF2B5EF4-FFF2-40B4-BE49-F238E27FC236}">
                <a16:creationId xmlns:a16="http://schemas.microsoft.com/office/drawing/2014/main" id="{35BBD4B3-B080-4854-BB89-94924635C6C2}"/>
              </a:ext>
            </a:extLst>
          </xdr:cNvPr>
          <xdr:cNvSpPr/>
        </xdr:nvSpPr>
        <xdr:spPr>
          <a:xfrm>
            <a:off x="6904314" y="7203725"/>
            <a:ext cx="145189" cy="145189"/>
          </a:xfrm>
          <a:custGeom>
            <a:avLst/>
            <a:gdLst>
              <a:gd name="connsiteX0" fmla="*/ 75706 w 145188"/>
              <a:gd name="connsiteY0" fmla="*/ 151411 h 145188"/>
              <a:gd name="connsiteX1" fmla="*/ 0 w 145188"/>
              <a:gd name="connsiteY1" fmla="*/ 75705 h 145188"/>
              <a:gd name="connsiteX2" fmla="*/ 75706 w 145188"/>
              <a:gd name="connsiteY2" fmla="*/ 0 h 145188"/>
              <a:gd name="connsiteX3" fmla="*/ 151411 w 145188"/>
              <a:gd name="connsiteY3" fmla="*/ 75705 h 145188"/>
              <a:gd name="connsiteX4" fmla="*/ 75706 w 145188"/>
              <a:gd name="connsiteY4" fmla="*/ 151411 h 145188"/>
              <a:gd name="connsiteX5" fmla="*/ 75706 w 145188"/>
              <a:gd name="connsiteY5" fmla="*/ 16593 h 145188"/>
              <a:gd name="connsiteX6" fmla="*/ 16593 w 145188"/>
              <a:gd name="connsiteY6" fmla="*/ 75705 h 145188"/>
              <a:gd name="connsiteX7" fmla="*/ 75706 w 145188"/>
              <a:gd name="connsiteY7" fmla="*/ 134818 h 145188"/>
              <a:gd name="connsiteX8" fmla="*/ 134818 w 145188"/>
              <a:gd name="connsiteY8" fmla="*/ 75705 h 145188"/>
              <a:gd name="connsiteX9" fmla="*/ 75706 w 145188"/>
              <a:gd name="connsiteY9" fmla="*/ 16593 h 1451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45188" h="145188">
                <a:moveTo>
                  <a:pt x="75706" y="151411"/>
                </a:moveTo>
                <a:cubicBezTo>
                  <a:pt x="34223" y="151411"/>
                  <a:pt x="0" y="117188"/>
                  <a:pt x="0" y="75705"/>
                </a:cubicBezTo>
                <a:cubicBezTo>
                  <a:pt x="0" y="34223"/>
                  <a:pt x="34223" y="0"/>
                  <a:pt x="75706" y="0"/>
                </a:cubicBezTo>
                <a:cubicBezTo>
                  <a:pt x="117188" y="0"/>
                  <a:pt x="151411" y="34223"/>
                  <a:pt x="151411" y="75705"/>
                </a:cubicBezTo>
                <a:cubicBezTo>
                  <a:pt x="151411" y="117188"/>
                  <a:pt x="117188" y="151411"/>
                  <a:pt x="75706" y="151411"/>
                </a:cubicBezTo>
                <a:moveTo>
                  <a:pt x="75706" y="16593"/>
                </a:moveTo>
                <a:cubicBezTo>
                  <a:pt x="43557" y="16593"/>
                  <a:pt x="16593" y="43556"/>
                  <a:pt x="16593" y="75705"/>
                </a:cubicBezTo>
                <a:cubicBezTo>
                  <a:pt x="16593" y="107854"/>
                  <a:pt x="43557" y="134818"/>
                  <a:pt x="75706" y="134818"/>
                </a:cubicBezTo>
                <a:cubicBezTo>
                  <a:pt x="107854" y="134818"/>
                  <a:pt x="134818" y="108892"/>
                  <a:pt x="134818" y="75705"/>
                </a:cubicBezTo>
                <a:cubicBezTo>
                  <a:pt x="134818" y="43556"/>
                  <a:pt x="107854" y="16593"/>
                  <a:pt x="75706" y="16593"/>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20" name="Freeform: Shape 19">
            <a:extLst>
              <a:ext uri="{FF2B5EF4-FFF2-40B4-BE49-F238E27FC236}">
                <a16:creationId xmlns:a16="http://schemas.microsoft.com/office/drawing/2014/main" id="{4EBDBD78-9092-44E6-A370-7CD37F015AE4}"/>
              </a:ext>
            </a:extLst>
          </xdr:cNvPr>
          <xdr:cNvSpPr/>
        </xdr:nvSpPr>
        <xdr:spPr>
          <a:xfrm>
            <a:off x="7284916" y="7168464"/>
            <a:ext cx="62224" cy="62224"/>
          </a:xfrm>
          <a:custGeom>
            <a:avLst/>
            <a:gdLst>
              <a:gd name="connsiteX0" fmla="*/ 33186 w 62223"/>
              <a:gd name="connsiteY0" fmla="*/ 66372 h 62223"/>
              <a:gd name="connsiteX1" fmla="*/ 0 w 62223"/>
              <a:gd name="connsiteY1" fmla="*/ 33186 h 62223"/>
              <a:gd name="connsiteX2" fmla="*/ 33186 w 62223"/>
              <a:gd name="connsiteY2" fmla="*/ 0 h 62223"/>
              <a:gd name="connsiteX3" fmla="*/ 66372 w 62223"/>
              <a:gd name="connsiteY3" fmla="*/ 33186 h 62223"/>
              <a:gd name="connsiteX4" fmla="*/ 33186 w 62223"/>
              <a:gd name="connsiteY4" fmla="*/ 66372 h 6222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2223" h="62223">
                <a:moveTo>
                  <a:pt x="33186" y="66372"/>
                </a:moveTo>
                <a:cubicBezTo>
                  <a:pt x="14519" y="66372"/>
                  <a:pt x="0" y="51853"/>
                  <a:pt x="0" y="33186"/>
                </a:cubicBezTo>
                <a:cubicBezTo>
                  <a:pt x="0" y="14519"/>
                  <a:pt x="15556" y="0"/>
                  <a:pt x="33186" y="0"/>
                </a:cubicBezTo>
                <a:cubicBezTo>
                  <a:pt x="51853" y="0"/>
                  <a:pt x="66372" y="14519"/>
                  <a:pt x="66372" y="33186"/>
                </a:cubicBezTo>
                <a:cubicBezTo>
                  <a:pt x="66372" y="51853"/>
                  <a:pt x="51853" y="66372"/>
                  <a:pt x="33186" y="66372"/>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21" name="Freeform: Shape 20">
            <a:extLst>
              <a:ext uri="{FF2B5EF4-FFF2-40B4-BE49-F238E27FC236}">
                <a16:creationId xmlns:a16="http://schemas.microsoft.com/office/drawing/2014/main" id="{8CE1AD71-A432-4B4B-9688-9492B1B3F76E}"/>
              </a:ext>
            </a:extLst>
          </xdr:cNvPr>
          <xdr:cNvSpPr/>
        </xdr:nvSpPr>
        <xdr:spPr>
          <a:xfrm>
            <a:off x="6545471" y="6899865"/>
            <a:ext cx="798538" cy="798538"/>
          </a:xfrm>
          <a:custGeom>
            <a:avLst/>
            <a:gdLst>
              <a:gd name="connsiteX0" fmla="*/ 775742 w 798538"/>
              <a:gd name="connsiteY0" fmla="*/ 369195 h 798538"/>
              <a:gd name="connsiteX1" fmla="*/ 774705 w 798538"/>
              <a:gd name="connsiteY1" fmla="*/ 369195 h 798538"/>
              <a:gd name="connsiteX2" fmla="*/ 749816 w 798538"/>
              <a:gd name="connsiteY2" fmla="*/ 393047 h 798538"/>
              <a:gd name="connsiteX3" fmla="*/ 749816 w 798538"/>
              <a:gd name="connsiteY3" fmla="*/ 395121 h 798538"/>
              <a:gd name="connsiteX4" fmla="*/ 748778 w 798538"/>
              <a:gd name="connsiteY4" fmla="*/ 410677 h 798538"/>
              <a:gd name="connsiteX5" fmla="*/ 648183 w 798538"/>
              <a:gd name="connsiteY5" fmla="*/ 657498 h 798538"/>
              <a:gd name="connsiteX6" fmla="*/ 402399 w 798538"/>
              <a:gd name="connsiteY6" fmla="*/ 756019 h 798538"/>
              <a:gd name="connsiteX7" fmla="*/ 402399 w 798538"/>
              <a:gd name="connsiteY7" fmla="*/ 756019 h 798538"/>
              <a:gd name="connsiteX8" fmla="*/ 154541 w 798538"/>
              <a:gd name="connsiteY8" fmla="*/ 654387 h 798538"/>
              <a:gd name="connsiteX9" fmla="*/ 49798 w 798538"/>
              <a:gd name="connsiteY9" fmla="*/ 403418 h 798538"/>
              <a:gd name="connsiteX10" fmla="*/ 49798 w 798538"/>
              <a:gd name="connsiteY10" fmla="*/ 403418 h 798538"/>
              <a:gd name="connsiteX11" fmla="*/ 148319 w 798538"/>
              <a:gd name="connsiteY11" fmla="*/ 159708 h 798538"/>
              <a:gd name="connsiteX12" fmla="*/ 387881 w 798538"/>
              <a:gd name="connsiteY12" fmla="*/ 50816 h 798538"/>
              <a:gd name="connsiteX13" fmla="*/ 400325 w 798538"/>
              <a:gd name="connsiteY13" fmla="*/ 49780 h 798538"/>
              <a:gd name="connsiteX14" fmla="*/ 403437 w 798538"/>
              <a:gd name="connsiteY14" fmla="*/ 49780 h 798538"/>
              <a:gd name="connsiteX15" fmla="*/ 403437 w 798538"/>
              <a:gd name="connsiteY15" fmla="*/ 49780 h 798538"/>
              <a:gd name="connsiteX16" fmla="*/ 426252 w 798538"/>
              <a:gd name="connsiteY16" fmla="*/ 23853 h 798538"/>
              <a:gd name="connsiteX17" fmla="*/ 403437 w 798538"/>
              <a:gd name="connsiteY17" fmla="*/ 0 h 798538"/>
              <a:gd name="connsiteX18" fmla="*/ 403437 w 798538"/>
              <a:gd name="connsiteY18" fmla="*/ 0 h 798538"/>
              <a:gd name="connsiteX19" fmla="*/ 400325 w 798538"/>
              <a:gd name="connsiteY19" fmla="*/ 0 h 798538"/>
              <a:gd name="connsiteX20" fmla="*/ 385806 w 798538"/>
              <a:gd name="connsiteY20" fmla="*/ 1037 h 798538"/>
              <a:gd name="connsiteX21" fmla="*/ 112022 w 798538"/>
              <a:gd name="connsiteY21" fmla="*/ 124448 h 798538"/>
              <a:gd name="connsiteX22" fmla="*/ 19 w 798538"/>
              <a:gd name="connsiteY22" fmla="*/ 403418 h 798538"/>
              <a:gd name="connsiteX23" fmla="*/ 19 w 798538"/>
              <a:gd name="connsiteY23" fmla="*/ 403418 h 798538"/>
              <a:gd name="connsiteX24" fmla="*/ 120318 w 798538"/>
              <a:gd name="connsiteY24" fmla="*/ 690684 h 798538"/>
              <a:gd name="connsiteX25" fmla="*/ 402399 w 798538"/>
              <a:gd name="connsiteY25" fmla="*/ 806835 h 798538"/>
              <a:gd name="connsiteX26" fmla="*/ 404474 w 798538"/>
              <a:gd name="connsiteY26" fmla="*/ 806835 h 798538"/>
              <a:gd name="connsiteX27" fmla="*/ 404474 w 798538"/>
              <a:gd name="connsiteY27" fmla="*/ 806835 h 798538"/>
              <a:gd name="connsiteX28" fmla="*/ 555885 w 798538"/>
              <a:gd name="connsiteY28" fmla="*/ 777797 h 798538"/>
              <a:gd name="connsiteX29" fmla="*/ 685518 w 798538"/>
              <a:gd name="connsiteY29" fmla="*/ 692759 h 798538"/>
              <a:gd name="connsiteX30" fmla="*/ 770557 w 798538"/>
              <a:gd name="connsiteY30" fmla="*/ 563126 h 798538"/>
              <a:gd name="connsiteX31" fmla="*/ 801669 w 798538"/>
              <a:gd name="connsiteY31" fmla="*/ 412752 h 798538"/>
              <a:gd name="connsiteX32" fmla="*/ 802706 w 798538"/>
              <a:gd name="connsiteY32" fmla="*/ 395121 h 798538"/>
              <a:gd name="connsiteX33" fmla="*/ 802706 w 798538"/>
              <a:gd name="connsiteY33" fmla="*/ 393047 h 798538"/>
              <a:gd name="connsiteX34" fmla="*/ 775742 w 798538"/>
              <a:gd name="connsiteY34" fmla="*/ 369195 h 7985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798538" h="798538">
                <a:moveTo>
                  <a:pt x="775742" y="369195"/>
                </a:moveTo>
                <a:cubicBezTo>
                  <a:pt x="775742" y="369195"/>
                  <a:pt x="774705" y="369195"/>
                  <a:pt x="774705" y="369195"/>
                </a:cubicBezTo>
                <a:cubicBezTo>
                  <a:pt x="761223" y="369195"/>
                  <a:pt x="749816" y="379565"/>
                  <a:pt x="749816" y="393047"/>
                </a:cubicBezTo>
                <a:lnTo>
                  <a:pt x="749816" y="395121"/>
                </a:lnTo>
                <a:cubicBezTo>
                  <a:pt x="749816" y="405492"/>
                  <a:pt x="748778" y="410677"/>
                  <a:pt x="748778" y="410677"/>
                </a:cubicBezTo>
                <a:cubicBezTo>
                  <a:pt x="746704" y="501939"/>
                  <a:pt x="712481" y="593200"/>
                  <a:pt x="648183" y="657498"/>
                </a:cubicBezTo>
                <a:cubicBezTo>
                  <a:pt x="584923" y="721796"/>
                  <a:pt x="493661" y="757056"/>
                  <a:pt x="402399" y="756019"/>
                </a:cubicBezTo>
                <a:lnTo>
                  <a:pt x="402399" y="756019"/>
                </a:lnTo>
                <a:cubicBezTo>
                  <a:pt x="310101" y="756019"/>
                  <a:pt x="219876" y="718685"/>
                  <a:pt x="154541" y="654387"/>
                </a:cubicBezTo>
                <a:cubicBezTo>
                  <a:pt x="87132" y="589052"/>
                  <a:pt x="48761" y="496753"/>
                  <a:pt x="49798" y="403418"/>
                </a:cubicBezTo>
                <a:lnTo>
                  <a:pt x="49798" y="403418"/>
                </a:lnTo>
                <a:cubicBezTo>
                  <a:pt x="49798" y="313193"/>
                  <a:pt x="86095" y="224006"/>
                  <a:pt x="148319" y="159708"/>
                </a:cubicBezTo>
                <a:cubicBezTo>
                  <a:pt x="210543" y="94373"/>
                  <a:pt x="297656" y="54965"/>
                  <a:pt x="387881" y="50816"/>
                </a:cubicBezTo>
                <a:cubicBezTo>
                  <a:pt x="392029" y="50816"/>
                  <a:pt x="396177" y="50816"/>
                  <a:pt x="400325" y="49780"/>
                </a:cubicBezTo>
                <a:lnTo>
                  <a:pt x="403437" y="49780"/>
                </a:lnTo>
                <a:lnTo>
                  <a:pt x="403437" y="49780"/>
                </a:lnTo>
                <a:cubicBezTo>
                  <a:pt x="416918" y="48742"/>
                  <a:pt x="427289" y="37335"/>
                  <a:pt x="426252" y="23853"/>
                </a:cubicBezTo>
                <a:cubicBezTo>
                  <a:pt x="425215" y="11408"/>
                  <a:pt x="415881" y="1037"/>
                  <a:pt x="403437" y="0"/>
                </a:cubicBezTo>
                <a:lnTo>
                  <a:pt x="403437" y="0"/>
                </a:lnTo>
                <a:cubicBezTo>
                  <a:pt x="401362" y="0"/>
                  <a:pt x="400325" y="0"/>
                  <a:pt x="400325" y="0"/>
                </a:cubicBezTo>
                <a:cubicBezTo>
                  <a:pt x="395140" y="0"/>
                  <a:pt x="390992" y="0"/>
                  <a:pt x="385806" y="1037"/>
                </a:cubicBezTo>
                <a:cubicBezTo>
                  <a:pt x="283137" y="5185"/>
                  <a:pt x="182542" y="50816"/>
                  <a:pt x="112022" y="124448"/>
                </a:cubicBezTo>
                <a:cubicBezTo>
                  <a:pt x="40465" y="198079"/>
                  <a:pt x="-1018" y="300748"/>
                  <a:pt x="19" y="403418"/>
                </a:cubicBezTo>
                <a:lnTo>
                  <a:pt x="19" y="403418"/>
                </a:lnTo>
                <a:cubicBezTo>
                  <a:pt x="19" y="510235"/>
                  <a:pt x="43576" y="616016"/>
                  <a:pt x="120318" y="690684"/>
                </a:cubicBezTo>
                <a:cubicBezTo>
                  <a:pt x="193950" y="764316"/>
                  <a:pt x="297656" y="806835"/>
                  <a:pt x="402399" y="806835"/>
                </a:cubicBezTo>
                <a:lnTo>
                  <a:pt x="404474" y="806835"/>
                </a:lnTo>
                <a:lnTo>
                  <a:pt x="404474" y="806835"/>
                </a:lnTo>
                <a:cubicBezTo>
                  <a:pt x="456327" y="806835"/>
                  <a:pt x="508180" y="797502"/>
                  <a:pt x="555885" y="777797"/>
                </a:cubicBezTo>
                <a:cubicBezTo>
                  <a:pt x="604627" y="759130"/>
                  <a:pt x="649220" y="730093"/>
                  <a:pt x="685518" y="692759"/>
                </a:cubicBezTo>
                <a:cubicBezTo>
                  <a:pt x="722852" y="655424"/>
                  <a:pt x="750853" y="610830"/>
                  <a:pt x="770557" y="563126"/>
                </a:cubicBezTo>
                <a:cubicBezTo>
                  <a:pt x="790261" y="515420"/>
                  <a:pt x="799595" y="463567"/>
                  <a:pt x="801669" y="412752"/>
                </a:cubicBezTo>
                <a:cubicBezTo>
                  <a:pt x="801669" y="412752"/>
                  <a:pt x="801669" y="406529"/>
                  <a:pt x="802706" y="395121"/>
                </a:cubicBezTo>
                <a:lnTo>
                  <a:pt x="802706" y="393047"/>
                </a:lnTo>
                <a:cubicBezTo>
                  <a:pt x="799595" y="380602"/>
                  <a:pt x="789224" y="369195"/>
                  <a:pt x="775742" y="369195"/>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grpSp>
    <xdr:clientData/>
  </xdr:twoCellAnchor>
  <xdr:twoCellAnchor editAs="oneCell">
    <xdr:from>
      <xdr:col>8</xdr:col>
      <xdr:colOff>523875</xdr:colOff>
      <xdr:row>19</xdr:row>
      <xdr:rowOff>419100</xdr:rowOff>
    </xdr:from>
    <xdr:to>
      <xdr:col>9</xdr:col>
      <xdr:colOff>460375</xdr:colOff>
      <xdr:row>21</xdr:row>
      <xdr:rowOff>69850</xdr:rowOff>
    </xdr:to>
    <xdr:pic>
      <xdr:nvPicPr>
        <xdr:cNvPr id="22" name="Picture 21">
          <a:extLst>
            <a:ext uri="{FF2B5EF4-FFF2-40B4-BE49-F238E27FC236}">
              <a16:creationId xmlns:a16="http://schemas.microsoft.com/office/drawing/2014/main" id="{DC739BAF-5C24-4728-B370-B8B69C8F8298}"/>
            </a:ext>
          </a:extLst>
        </xdr:cNvPr>
        <xdr:cNvPicPr>
          <a:picLocks noChangeAspect="1"/>
        </xdr:cNvPicPr>
      </xdr:nvPicPr>
      <xdr:blipFill>
        <a:blip xmlns:r="http://schemas.openxmlformats.org/officeDocument/2006/relationships" r:embed="rId4">
          <a:duotone>
            <a:prstClr val="black"/>
            <a:schemeClr val="tx2">
              <a:tint val="45000"/>
              <a:satMod val="400000"/>
            </a:schemeClr>
          </a:duotone>
        </a:blip>
        <a:stretch>
          <a:fillRect/>
        </a:stretch>
      </xdr:blipFill>
      <xdr:spPr>
        <a:xfrm>
          <a:off x="5715000" y="4362450"/>
          <a:ext cx="546100" cy="546100"/>
        </a:xfrm>
        <a:prstGeom prst="rect">
          <a:avLst/>
        </a:prstGeom>
      </xdr:spPr>
    </xdr:pic>
    <xdr:clientData/>
  </xdr:twoCellAnchor>
  <xdr:twoCellAnchor>
    <xdr:from>
      <xdr:col>8</xdr:col>
      <xdr:colOff>523875</xdr:colOff>
      <xdr:row>23</xdr:row>
      <xdr:rowOff>114309</xdr:rowOff>
    </xdr:from>
    <xdr:to>
      <xdr:col>9</xdr:col>
      <xdr:colOff>460375</xdr:colOff>
      <xdr:row>24</xdr:row>
      <xdr:rowOff>469910</xdr:rowOff>
    </xdr:to>
    <xdr:grpSp>
      <xdr:nvGrpSpPr>
        <xdr:cNvPr id="23" name="Group 22">
          <a:extLst>
            <a:ext uri="{FF2B5EF4-FFF2-40B4-BE49-F238E27FC236}">
              <a16:creationId xmlns:a16="http://schemas.microsoft.com/office/drawing/2014/main" id="{6B64DA30-37DC-4960-BCBD-C1565F5DBDA9}"/>
            </a:ext>
          </a:extLst>
        </xdr:cNvPr>
        <xdr:cNvGrpSpPr/>
      </xdr:nvGrpSpPr>
      <xdr:grpSpPr>
        <a:xfrm>
          <a:off x="5715000" y="5410209"/>
          <a:ext cx="546100" cy="546101"/>
          <a:chOff x="6545471" y="7886112"/>
          <a:chExt cx="801669" cy="798538"/>
        </a:xfrm>
      </xdr:grpSpPr>
      <xdr:sp macro="" textlink="">
        <xdr:nvSpPr>
          <xdr:cNvPr id="24" name="Freeform: Shape 23">
            <a:extLst>
              <a:ext uri="{FF2B5EF4-FFF2-40B4-BE49-F238E27FC236}">
                <a16:creationId xmlns:a16="http://schemas.microsoft.com/office/drawing/2014/main" id="{CD6CD7D5-72E2-4D38-A0F9-8154B10D7C88}"/>
              </a:ext>
            </a:extLst>
          </xdr:cNvPr>
          <xdr:cNvSpPr/>
        </xdr:nvSpPr>
        <xdr:spPr>
          <a:xfrm>
            <a:off x="6799570" y="8368346"/>
            <a:ext cx="269636" cy="82965"/>
          </a:xfrm>
          <a:custGeom>
            <a:avLst/>
            <a:gdLst>
              <a:gd name="connsiteX0" fmla="*/ 261340 w 269636"/>
              <a:gd name="connsiteY0" fmla="*/ 85039 h 82965"/>
              <a:gd name="connsiteX1" fmla="*/ 8297 w 269636"/>
              <a:gd name="connsiteY1" fmla="*/ 85039 h 82965"/>
              <a:gd name="connsiteX2" fmla="*/ 0 w 269636"/>
              <a:gd name="connsiteY2" fmla="*/ 76742 h 82965"/>
              <a:gd name="connsiteX3" fmla="*/ 0 w 269636"/>
              <a:gd name="connsiteY3" fmla="*/ 8296 h 82965"/>
              <a:gd name="connsiteX4" fmla="*/ 8297 w 269636"/>
              <a:gd name="connsiteY4" fmla="*/ 0 h 82965"/>
              <a:gd name="connsiteX5" fmla="*/ 261340 w 269636"/>
              <a:gd name="connsiteY5" fmla="*/ 0 h 82965"/>
              <a:gd name="connsiteX6" fmla="*/ 269636 w 269636"/>
              <a:gd name="connsiteY6" fmla="*/ 8296 h 82965"/>
              <a:gd name="connsiteX7" fmla="*/ 269636 w 269636"/>
              <a:gd name="connsiteY7" fmla="*/ 75705 h 82965"/>
              <a:gd name="connsiteX8" fmla="*/ 261340 w 269636"/>
              <a:gd name="connsiteY8" fmla="*/ 85039 h 82965"/>
              <a:gd name="connsiteX9" fmla="*/ 17630 w 269636"/>
              <a:gd name="connsiteY9" fmla="*/ 67409 h 82965"/>
              <a:gd name="connsiteX10" fmla="*/ 253043 w 269636"/>
              <a:gd name="connsiteY10" fmla="*/ 67409 h 82965"/>
              <a:gd name="connsiteX11" fmla="*/ 253043 w 269636"/>
              <a:gd name="connsiteY11" fmla="*/ 16593 h 82965"/>
              <a:gd name="connsiteX12" fmla="*/ 17630 w 269636"/>
              <a:gd name="connsiteY12" fmla="*/ 16593 h 82965"/>
              <a:gd name="connsiteX13" fmla="*/ 17630 w 269636"/>
              <a:gd name="connsiteY13" fmla="*/ 67409 h 829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269636" h="82965">
                <a:moveTo>
                  <a:pt x="261340" y="85039"/>
                </a:moveTo>
                <a:lnTo>
                  <a:pt x="8297" y="85039"/>
                </a:lnTo>
                <a:cubicBezTo>
                  <a:pt x="4148" y="85039"/>
                  <a:pt x="0" y="80891"/>
                  <a:pt x="0" y="76742"/>
                </a:cubicBezTo>
                <a:lnTo>
                  <a:pt x="0" y="8296"/>
                </a:lnTo>
                <a:cubicBezTo>
                  <a:pt x="0" y="4148"/>
                  <a:pt x="4148" y="0"/>
                  <a:pt x="8297" y="0"/>
                </a:cubicBezTo>
                <a:lnTo>
                  <a:pt x="261340" y="0"/>
                </a:lnTo>
                <a:cubicBezTo>
                  <a:pt x="265488" y="0"/>
                  <a:pt x="269636" y="4148"/>
                  <a:pt x="269636" y="8296"/>
                </a:cubicBezTo>
                <a:lnTo>
                  <a:pt x="269636" y="75705"/>
                </a:lnTo>
                <a:cubicBezTo>
                  <a:pt x="269636" y="80891"/>
                  <a:pt x="265488" y="85039"/>
                  <a:pt x="261340" y="85039"/>
                </a:cubicBezTo>
                <a:moveTo>
                  <a:pt x="17630" y="67409"/>
                </a:moveTo>
                <a:lnTo>
                  <a:pt x="253043" y="67409"/>
                </a:lnTo>
                <a:lnTo>
                  <a:pt x="253043" y="16593"/>
                </a:lnTo>
                <a:lnTo>
                  <a:pt x="17630" y="16593"/>
                </a:lnTo>
                <a:lnTo>
                  <a:pt x="17630" y="67409"/>
                </a:lnTo>
                <a:close/>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25" name="Freeform: Shape 24">
            <a:extLst>
              <a:ext uri="{FF2B5EF4-FFF2-40B4-BE49-F238E27FC236}">
                <a16:creationId xmlns:a16="http://schemas.microsoft.com/office/drawing/2014/main" id="{9BCA6918-B170-4FC5-BCDC-3BD32A92F423}"/>
              </a:ext>
            </a:extLst>
          </xdr:cNvPr>
          <xdr:cNvSpPr/>
        </xdr:nvSpPr>
        <xdr:spPr>
          <a:xfrm>
            <a:off x="6834831" y="8203347"/>
            <a:ext cx="197042" cy="176301"/>
          </a:xfrm>
          <a:custGeom>
            <a:avLst/>
            <a:gdLst>
              <a:gd name="connsiteX0" fmla="*/ 192894 w 197041"/>
              <a:gd name="connsiteY0" fmla="*/ 182629 h 176300"/>
              <a:gd name="connsiteX1" fmla="*/ 184597 w 197041"/>
              <a:gd name="connsiteY1" fmla="*/ 174332 h 176300"/>
              <a:gd name="connsiteX2" fmla="*/ 184597 w 197041"/>
              <a:gd name="connsiteY2" fmla="*/ 100701 h 176300"/>
              <a:gd name="connsiteX3" fmla="*/ 153485 w 197041"/>
              <a:gd name="connsiteY3" fmla="*/ 35366 h 176300"/>
              <a:gd name="connsiteX4" fmla="*/ 81928 w 197041"/>
              <a:gd name="connsiteY4" fmla="*/ 18773 h 176300"/>
              <a:gd name="connsiteX5" fmla="*/ 16593 w 197041"/>
              <a:gd name="connsiteY5" fmla="*/ 103812 h 176300"/>
              <a:gd name="connsiteX6" fmla="*/ 16593 w 197041"/>
              <a:gd name="connsiteY6" fmla="*/ 174332 h 176300"/>
              <a:gd name="connsiteX7" fmla="*/ 8296 w 197041"/>
              <a:gd name="connsiteY7" fmla="*/ 182629 h 176300"/>
              <a:gd name="connsiteX8" fmla="*/ 0 w 197041"/>
              <a:gd name="connsiteY8" fmla="*/ 174332 h 176300"/>
              <a:gd name="connsiteX9" fmla="*/ 0 w 197041"/>
              <a:gd name="connsiteY9" fmla="*/ 103812 h 176300"/>
              <a:gd name="connsiteX10" fmla="*/ 78817 w 197041"/>
              <a:gd name="connsiteY10" fmla="*/ 2180 h 176300"/>
              <a:gd name="connsiteX11" fmla="*/ 163856 w 197041"/>
              <a:gd name="connsiteY11" fmla="*/ 21884 h 176300"/>
              <a:gd name="connsiteX12" fmla="*/ 201190 w 197041"/>
              <a:gd name="connsiteY12" fmla="*/ 100701 h 176300"/>
              <a:gd name="connsiteX13" fmla="*/ 201190 w 197041"/>
              <a:gd name="connsiteY13" fmla="*/ 174332 h 176300"/>
              <a:gd name="connsiteX14" fmla="*/ 192894 w 197041"/>
              <a:gd name="connsiteY14" fmla="*/ 182629 h 176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197041" h="176300">
                <a:moveTo>
                  <a:pt x="192894" y="182629"/>
                </a:moveTo>
                <a:cubicBezTo>
                  <a:pt x="188745" y="182629"/>
                  <a:pt x="184597" y="178481"/>
                  <a:pt x="184597" y="174332"/>
                </a:cubicBezTo>
                <a:lnTo>
                  <a:pt x="184597" y="100701"/>
                </a:lnTo>
                <a:cubicBezTo>
                  <a:pt x="184597" y="74774"/>
                  <a:pt x="173189" y="50922"/>
                  <a:pt x="153485" y="35366"/>
                </a:cubicBezTo>
                <a:cubicBezTo>
                  <a:pt x="133781" y="18773"/>
                  <a:pt x="107854" y="13587"/>
                  <a:pt x="81928" y="18773"/>
                </a:cubicBezTo>
                <a:cubicBezTo>
                  <a:pt x="43557" y="27070"/>
                  <a:pt x="16593" y="62330"/>
                  <a:pt x="16593" y="103812"/>
                </a:cubicBezTo>
                <a:lnTo>
                  <a:pt x="16593" y="174332"/>
                </a:lnTo>
                <a:cubicBezTo>
                  <a:pt x="16593" y="178481"/>
                  <a:pt x="12445" y="182629"/>
                  <a:pt x="8296" y="182629"/>
                </a:cubicBezTo>
                <a:cubicBezTo>
                  <a:pt x="4148" y="182629"/>
                  <a:pt x="0" y="178481"/>
                  <a:pt x="0" y="174332"/>
                </a:cubicBezTo>
                <a:lnTo>
                  <a:pt x="0" y="103812"/>
                </a:lnTo>
                <a:cubicBezTo>
                  <a:pt x="0" y="55070"/>
                  <a:pt x="33186" y="12551"/>
                  <a:pt x="78817" y="2180"/>
                </a:cubicBezTo>
                <a:cubicBezTo>
                  <a:pt x="108892" y="-4042"/>
                  <a:pt x="141040" y="3217"/>
                  <a:pt x="163856" y="21884"/>
                </a:cubicBezTo>
                <a:cubicBezTo>
                  <a:pt x="187708" y="41588"/>
                  <a:pt x="201190" y="69589"/>
                  <a:pt x="201190" y="100701"/>
                </a:cubicBezTo>
                <a:lnTo>
                  <a:pt x="201190" y="174332"/>
                </a:lnTo>
                <a:cubicBezTo>
                  <a:pt x="201190" y="178481"/>
                  <a:pt x="197042" y="182629"/>
                  <a:pt x="192894" y="182629"/>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26" name="Freeform: Shape 25">
            <a:extLst>
              <a:ext uri="{FF2B5EF4-FFF2-40B4-BE49-F238E27FC236}">
                <a16:creationId xmlns:a16="http://schemas.microsoft.com/office/drawing/2014/main" id="{E6F9A002-838B-4C6E-BDEC-750E6F69B520}"/>
              </a:ext>
            </a:extLst>
          </xdr:cNvPr>
          <xdr:cNvSpPr/>
        </xdr:nvSpPr>
        <xdr:spPr>
          <a:xfrm>
            <a:off x="6926092" y="8082117"/>
            <a:ext cx="10371" cy="82965"/>
          </a:xfrm>
          <a:custGeom>
            <a:avLst/>
            <a:gdLst>
              <a:gd name="connsiteX0" fmla="*/ 8297 w 10370"/>
              <a:gd name="connsiteY0" fmla="*/ 84002 h 82965"/>
              <a:gd name="connsiteX1" fmla="*/ 0 w 10370"/>
              <a:gd name="connsiteY1" fmla="*/ 75706 h 82965"/>
              <a:gd name="connsiteX2" fmla="*/ 0 w 10370"/>
              <a:gd name="connsiteY2" fmla="*/ 8297 h 82965"/>
              <a:gd name="connsiteX3" fmla="*/ 8297 w 10370"/>
              <a:gd name="connsiteY3" fmla="*/ 0 h 82965"/>
              <a:gd name="connsiteX4" fmla="*/ 16593 w 10370"/>
              <a:gd name="connsiteY4" fmla="*/ 8297 h 82965"/>
              <a:gd name="connsiteX5" fmla="*/ 16593 w 10370"/>
              <a:gd name="connsiteY5" fmla="*/ 75706 h 82965"/>
              <a:gd name="connsiteX6" fmla="*/ 8297 w 10370"/>
              <a:gd name="connsiteY6" fmla="*/ 84002 h 829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370" h="82965">
                <a:moveTo>
                  <a:pt x="8297" y="84002"/>
                </a:moveTo>
                <a:cubicBezTo>
                  <a:pt x="4148" y="84002"/>
                  <a:pt x="0" y="79854"/>
                  <a:pt x="0" y="75706"/>
                </a:cubicBezTo>
                <a:lnTo>
                  <a:pt x="0" y="8297"/>
                </a:lnTo>
                <a:cubicBezTo>
                  <a:pt x="0" y="4149"/>
                  <a:pt x="4148" y="0"/>
                  <a:pt x="8297" y="0"/>
                </a:cubicBezTo>
                <a:cubicBezTo>
                  <a:pt x="12445" y="0"/>
                  <a:pt x="16593" y="4149"/>
                  <a:pt x="16593" y="8297"/>
                </a:cubicBezTo>
                <a:lnTo>
                  <a:pt x="16593" y="75706"/>
                </a:lnTo>
                <a:cubicBezTo>
                  <a:pt x="16593" y="80891"/>
                  <a:pt x="13482" y="84002"/>
                  <a:pt x="8297" y="84002"/>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27" name="Freeform: Shape 26">
            <a:extLst>
              <a:ext uri="{FF2B5EF4-FFF2-40B4-BE49-F238E27FC236}">
                <a16:creationId xmlns:a16="http://schemas.microsoft.com/office/drawing/2014/main" id="{90D9431C-98C9-4F1E-8DD6-FE9D758B47E3}"/>
              </a:ext>
            </a:extLst>
          </xdr:cNvPr>
          <xdr:cNvSpPr/>
        </xdr:nvSpPr>
        <xdr:spPr>
          <a:xfrm>
            <a:off x="6732161" y="8251158"/>
            <a:ext cx="62224" cy="10371"/>
          </a:xfrm>
          <a:custGeom>
            <a:avLst/>
            <a:gdLst>
              <a:gd name="connsiteX0" fmla="*/ 59113 w 62223"/>
              <a:gd name="connsiteY0" fmla="*/ 16593 h 10370"/>
              <a:gd name="connsiteX1" fmla="*/ 8297 w 62223"/>
              <a:gd name="connsiteY1" fmla="*/ 16593 h 10370"/>
              <a:gd name="connsiteX2" fmla="*/ 0 w 62223"/>
              <a:gd name="connsiteY2" fmla="*/ 8296 h 10370"/>
              <a:gd name="connsiteX3" fmla="*/ 8297 w 62223"/>
              <a:gd name="connsiteY3" fmla="*/ 0 h 10370"/>
              <a:gd name="connsiteX4" fmla="*/ 59113 w 62223"/>
              <a:gd name="connsiteY4" fmla="*/ 0 h 10370"/>
              <a:gd name="connsiteX5" fmla="*/ 67409 w 62223"/>
              <a:gd name="connsiteY5" fmla="*/ 8296 h 10370"/>
              <a:gd name="connsiteX6" fmla="*/ 59113 w 62223"/>
              <a:gd name="connsiteY6" fmla="*/ 16593 h 103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62223" h="10370">
                <a:moveTo>
                  <a:pt x="59113" y="16593"/>
                </a:moveTo>
                <a:lnTo>
                  <a:pt x="8297" y="16593"/>
                </a:lnTo>
                <a:cubicBezTo>
                  <a:pt x="4148" y="16593"/>
                  <a:pt x="0" y="12444"/>
                  <a:pt x="0" y="8296"/>
                </a:cubicBezTo>
                <a:cubicBezTo>
                  <a:pt x="0" y="4148"/>
                  <a:pt x="4148" y="0"/>
                  <a:pt x="8297" y="0"/>
                </a:cubicBezTo>
                <a:lnTo>
                  <a:pt x="59113" y="0"/>
                </a:lnTo>
                <a:cubicBezTo>
                  <a:pt x="63261" y="0"/>
                  <a:pt x="67409" y="4148"/>
                  <a:pt x="67409" y="8296"/>
                </a:cubicBezTo>
                <a:cubicBezTo>
                  <a:pt x="67409" y="12444"/>
                  <a:pt x="64298" y="16593"/>
                  <a:pt x="59113" y="16593"/>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28" name="Freeform: Shape 27">
            <a:extLst>
              <a:ext uri="{FF2B5EF4-FFF2-40B4-BE49-F238E27FC236}">
                <a16:creationId xmlns:a16="http://schemas.microsoft.com/office/drawing/2014/main" id="{BF617F8C-18CD-4450-8D25-3C25EF1F36A5}"/>
              </a:ext>
            </a:extLst>
          </xdr:cNvPr>
          <xdr:cNvSpPr/>
        </xdr:nvSpPr>
        <xdr:spPr>
          <a:xfrm>
            <a:off x="7069207" y="8251158"/>
            <a:ext cx="82965" cy="10371"/>
          </a:xfrm>
          <a:custGeom>
            <a:avLst/>
            <a:gdLst>
              <a:gd name="connsiteX0" fmla="*/ 75706 w 82965"/>
              <a:gd name="connsiteY0" fmla="*/ 16593 h 10370"/>
              <a:gd name="connsiteX1" fmla="*/ 8297 w 82965"/>
              <a:gd name="connsiteY1" fmla="*/ 16593 h 10370"/>
              <a:gd name="connsiteX2" fmla="*/ 0 w 82965"/>
              <a:gd name="connsiteY2" fmla="*/ 8296 h 10370"/>
              <a:gd name="connsiteX3" fmla="*/ 8297 w 82965"/>
              <a:gd name="connsiteY3" fmla="*/ 0 h 10370"/>
              <a:gd name="connsiteX4" fmla="*/ 75706 w 82965"/>
              <a:gd name="connsiteY4" fmla="*/ 0 h 10370"/>
              <a:gd name="connsiteX5" fmla="*/ 84002 w 82965"/>
              <a:gd name="connsiteY5" fmla="*/ 8296 h 10370"/>
              <a:gd name="connsiteX6" fmla="*/ 75706 w 82965"/>
              <a:gd name="connsiteY6" fmla="*/ 16593 h 103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2965" h="10370">
                <a:moveTo>
                  <a:pt x="75706" y="16593"/>
                </a:moveTo>
                <a:lnTo>
                  <a:pt x="8297" y="16593"/>
                </a:lnTo>
                <a:cubicBezTo>
                  <a:pt x="4148" y="16593"/>
                  <a:pt x="0" y="12444"/>
                  <a:pt x="0" y="8296"/>
                </a:cubicBezTo>
                <a:cubicBezTo>
                  <a:pt x="0" y="4148"/>
                  <a:pt x="4148" y="0"/>
                  <a:pt x="8297" y="0"/>
                </a:cubicBezTo>
                <a:lnTo>
                  <a:pt x="75706" y="0"/>
                </a:lnTo>
                <a:cubicBezTo>
                  <a:pt x="79854" y="0"/>
                  <a:pt x="84002" y="4148"/>
                  <a:pt x="84002" y="8296"/>
                </a:cubicBezTo>
                <a:cubicBezTo>
                  <a:pt x="84002" y="12444"/>
                  <a:pt x="80891" y="16593"/>
                  <a:pt x="75706" y="16593"/>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29" name="Freeform: Shape 28">
            <a:extLst>
              <a:ext uri="{FF2B5EF4-FFF2-40B4-BE49-F238E27FC236}">
                <a16:creationId xmlns:a16="http://schemas.microsoft.com/office/drawing/2014/main" id="{0473EE0F-6059-474D-B8D5-81BE27206D96}"/>
              </a:ext>
            </a:extLst>
          </xdr:cNvPr>
          <xdr:cNvSpPr/>
        </xdr:nvSpPr>
        <xdr:spPr>
          <a:xfrm>
            <a:off x="7002575" y="8132674"/>
            <a:ext cx="51853" cy="51853"/>
          </a:xfrm>
          <a:custGeom>
            <a:avLst/>
            <a:gdLst>
              <a:gd name="connsiteX0" fmla="*/ 8556 w 51853"/>
              <a:gd name="connsiteY0" fmla="*/ 53149 h 51853"/>
              <a:gd name="connsiteX1" fmla="*/ 2333 w 51853"/>
              <a:gd name="connsiteY1" fmla="*/ 50038 h 51853"/>
              <a:gd name="connsiteX2" fmla="*/ 2333 w 51853"/>
              <a:gd name="connsiteY2" fmla="*/ 38631 h 51853"/>
              <a:gd name="connsiteX3" fmla="*/ 40705 w 51853"/>
              <a:gd name="connsiteY3" fmla="*/ 2333 h 51853"/>
              <a:gd name="connsiteX4" fmla="*/ 52112 w 51853"/>
              <a:gd name="connsiteY4" fmla="*/ 2333 h 51853"/>
              <a:gd name="connsiteX5" fmla="*/ 52112 w 51853"/>
              <a:gd name="connsiteY5" fmla="*/ 13741 h 51853"/>
              <a:gd name="connsiteX6" fmla="*/ 13741 w 51853"/>
              <a:gd name="connsiteY6" fmla="*/ 50038 h 51853"/>
              <a:gd name="connsiteX7" fmla="*/ 8556 w 51853"/>
              <a:gd name="connsiteY7" fmla="*/ 53149 h 51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51853" h="51853">
                <a:moveTo>
                  <a:pt x="8556" y="53149"/>
                </a:moveTo>
                <a:cubicBezTo>
                  <a:pt x="6482" y="53149"/>
                  <a:pt x="4408" y="52112"/>
                  <a:pt x="2333" y="50038"/>
                </a:cubicBezTo>
                <a:cubicBezTo>
                  <a:pt x="-778" y="46927"/>
                  <a:pt x="-778" y="41742"/>
                  <a:pt x="2333" y="38631"/>
                </a:cubicBezTo>
                <a:lnTo>
                  <a:pt x="40705" y="2333"/>
                </a:lnTo>
                <a:cubicBezTo>
                  <a:pt x="43816" y="-778"/>
                  <a:pt x="49001" y="-778"/>
                  <a:pt x="52112" y="2333"/>
                </a:cubicBezTo>
                <a:cubicBezTo>
                  <a:pt x="55224" y="5444"/>
                  <a:pt x="55224" y="10630"/>
                  <a:pt x="52112" y="13741"/>
                </a:cubicBezTo>
                <a:lnTo>
                  <a:pt x="13741" y="50038"/>
                </a:lnTo>
                <a:cubicBezTo>
                  <a:pt x="12704" y="52112"/>
                  <a:pt x="10630" y="53149"/>
                  <a:pt x="8556" y="53149"/>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30" name="Freeform: Shape 29">
            <a:extLst>
              <a:ext uri="{FF2B5EF4-FFF2-40B4-BE49-F238E27FC236}">
                <a16:creationId xmlns:a16="http://schemas.microsoft.com/office/drawing/2014/main" id="{F04113E7-B53E-4B79-9DA0-C74F4003219E}"/>
              </a:ext>
            </a:extLst>
          </xdr:cNvPr>
          <xdr:cNvSpPr/>
        </xdr:nvSpPr>
        <xdr:spPr>
          <a:xfrm>
            <a:off x="6812793" y="8133711"/>
            <a:ext cx="51853" cy="51853"/>
          </a:xfrm>
          <a:custGeom>
            <a:avLst/>
            <a:gdLst>
              <a:gd name="connsiteX0" fmla="*/ 45890 w 51853"/>
              <a:gd name="connsiteY0" fmla="*/ 52112 h 51853"/>
              <a:gd name="connsiteX1" fmla="*/ 39668 w 51853"/>
              <a:gd name="connsiteY1" fmla="*/ 50039 h 51853"/>
              <a:gd name="connsiteX2" fmla="*/ 2333 w 51853"/>
              <a:gd name="connsiteY2" fmla="*/ 13741 h 51853"/>
              <a:gd name="connsiteX3" fmla="*/ 2333 w 51853"/>
              <a:gd name="connsiteY3" fmla="*/ 2333 h 51853"/>
              <a:gd name="connsiteX4" fmla="*/ 13741 w 51853"/>
              <a:gd name="connsiteY4" fmla="*/ 2333 h 51853"/>
              <a:gd name="connsiteX5" fmla="*/ 51075 w 51853"/>
              <a:gd name="connsiteY5" fmla="*/ 38631 h 51853"/>
              <a:gd name="connsiteX6" fmla="*/ 51075 w 51853"/>
              <a:gd name="connsiteY6" fmla="*/ 50039 h 51853"/>
              <a:gd name="connsiteX7" fmla="*/ 45890 w 51853"/>
              <a:gd name="connsiteY7" fmla="*/ 52112 h 51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51853" h="51853">
                <a:moveTo>
                  <a:pt x="45890" y="52112"/>
                </a:moveTo>
                <a:cubicBezTo>
                  <a:pt x="43816" y="52112"/>
                  <a:pt x="41742" y="51075"/>
                  <a:pt x="39668" y="50039"/>
                </a:cubicBezTo>
                <a:lnTo>
                  <a:pt x="2333" y="13741"/>
                </a:lnTo>
                <a:cubicBezTo>
                  <a:pt x="-778" y="10630"/>
                  <a:pt x="-778" y="5444"/>
                  <a:pt x="2333" y="2333"/>
                </a:cubicBezTo>
                <a:cubicBezTo>
                  <a:pt x="5445" y="-778"/>
                  <a:pt x="10630" y="-778"/>
                  <a:pt x="13741" y="2333"/>
                </a:cubicBezTo>
                <a:lnTo>
                  <a:pt x="51075" y="38631"/>
                </a:lnTo>
                <a:cubicBezTo>
                  <a:pt x="54187" y="41742"/>
                  <a:pt x="54187" y="46927"/>
                  <a:pt x="51075" y="50039"/>
                </a:cubicBezTo>
                <a:cubicBezTo>
                  <a:pt x="50038" y="51075"/>
                  <a:pt x="47964" y="52112"/>
                  <a:pt x="45890" y="52112"/>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31" name="Freeform: Shape 30">
            <a:extLst>
              <a:ext uri="{FF2B5EF4-FFF2-40B4-BE49-F238E27FC236}">
                <a16:creationId xmlns:a16="http://schemas.microsoft.com/office/drawing/2014/main" id="{4DDCF352-AC84-4D4D-A586-A59F2E5EDA7B}"/>
              </a:ext>
            </a:extLst>
          </xdr:cNvPr>
          <xdr:cNvSpPr/>
        </xdr:nvSpPr>
        <xdr:spPr>
          <a:xfrm>
            <a:off x="7284916" y="8154711"/>
            <a:ext cx="62224" cy="62224"/>
          </a:xfrm>
          <a:custGeom>
            <a:avLst/>
            <a:gdLst>
              <a:gd name="connsiteX0" fmla="*/ 33186 w 62223"/>
              <a:gd name="connsiteY0" fmla="*/ 66372 h 62223"/>
              <a:gd name="connsiteX1" fmla="*/ 0 w 62223"/>
              <a:gd name="connsiteY1" fmla="*/ 33186 h 62223"/>
              <a:gd name="connsiteX2" fmla="*/ 33186 w 62223"/>
              <a:gd name="connsiteY2" fmla="*/ 0 h 62223"/>
              <a:gd name="connsiteX3" fmla="*/ 66372 w 62223"/>
              <a:gd name="connsiteY3" fmla="*/ 33186 h 62223"/>
              <a:gd name="connsiteX4" fmla="*/ 33186 w 62223"/>
              <a:gd name="connsiteY4" fmla="*/ 66372 h 6222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2223" h="62223">
                <a:moveTo>
                  <a:pt x="33186" y="66372"/>
                </a:moveTo>
                <a:cubicBezTo>
                  <a:pt x="14519" y="66372"/>
                  <a:pt x="0" y="51853"/>
                  <a:pt x="0" y="33186"/>
                </a:cubicBezTo>
                <a:cubicBezTo>
                  <a:pt x="0" y="14519"/>
                  <a:pt x="15556" y="0"/>
                  <a:pt x="33186" y="0"/>
                </a:cubicBezTo>
                <a:cubicBezTo>
                  <a:pt x="51853" y="0"/>
                  <a:pt x="66372" y="14519"/>
                  <a:pt x="66372" y="33186"/>
                </a:cubicBezTo>
                <a:cubicBezTo>
                  <a:pt x="66372" y="51853"/>
                  <a:pt x="51853" y="66372"/>
                  <a:pt x="33186" y="66372"/>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32" name="Freeform: Shape 31">
            <a:extLst>
              <a:ext uri="{FF2B5EF4-FFF2-40B4-BE49-F238E27FC236}">
                <a16:creationId xmlns:a16="http://schemas.microsoft.com/office/drawing/2014/main" id="{381F9D92-AFC0-4AA0-A1AE-2B1B1ED5A614}"/>
              </a:ext>
            </a:extLst>
          </xdr:cNvPr>
          <xdr:cNvSpPr/>
        </xdr:nvSpPr>
        <xdr:spPr>
          <a:xfrm>
            <a:off x="6545471" y="7886112"/>
            <a:ext cx="798538" cy="798538"/>
          </a:xfrm>
          <a:custGeom>
            <a:avLst/>
            <a:gdLst>
              <a:gd name="connsiteX0" fmla="*/ 775742 w 798538"/>
              <a:gd name="connsiteY0" fmla="*/ 369194 h 798538"/>
              <a:gd name="connsiteX1" fmla="*/ 774705 w 798538"/>
              <a:gd name="connsiteY1" fmla="*/ 369194 h 798538"/>
              <a:gd name="connsiteX2" fmla="*/ 749816 w 798538"/>
              <a:gd name="connsiteY2" fmla="*/ 393046 h 798538"/>
              <a:gd name="connsiteX3" fmla="*/ 749816 w 798538"/>
              <a:gd name="connsiteY3" fmla="*/ 395121 h 798538"/>
              <a:gd name="connsiteX4" fmla="*/ 748778 w 798538"/>
              <a:gd name="connsiteY4" fmla="*/ 410677 h 798538"/>
              <a:gd name="connsiteX5" fmla="*/ 648183 w 798538"/>
              <a:gd name="connsiteY5" fmla="*/ 657498 h 798538"/>
              <a:gd name="connsiteX6" fmla="*/ 402399 w 798538"/>
              <a:gd name="connsiteY6" fmla="*/ 756019 h 798538"/>
              <a:gd name="connsiteX7" fmla="*/ 402399 w 798538"/>
              <a:gd name="connsiteY7" fmla="*/ 756019 h 798538"/>
              <a:gd name="connsiteX8" fmla="*/ 154541 w 798538"/>
              <a:gd name="connsiteY8" fmla="*/ 654386 h 798538"/>
              <a:gd name="connsiteX9" fmla="*/ 49798 w 798538"/>
              <a:gd name="connsiteY9" fmla="*/ 403417 h 798538"/>
              <a:gd name="connsiteX10" fmla="*/ 49798 w 798538"/>
              <a:gd name="connsiteY10" fmla="*/ 403417 h 798538"/>
              <a:gd name="connsiteX11" fmla="*/ 148319 w 798538"/>
              <a:gd name="connsiteY11" fmla="*/ 159707 h 798538"/>
              <a:gd name="connsiteX12" fmla="*/ 387881 w 798538"/>
              <a:gd name="connsiteY12" fmla="*/ 50816 h 798538"/>
              <a:gd name="connsiteX13" fmla="*/ 400325 w 798538"/>
              <a:gd name="connsiteY13" fmla="*/ 49779 h 798538"/>
              <a:gd name="connsiteX14" fmla="*/ 403437 w 798538"/>
              <a:gd name="connsiteY14" fmla="*/ 49779 h 798538"/>
              <a:gd name="connsiteX15" fmla="*/ 403437 w 798538"/>
              <a:gd name="connsiteY15" fmla="*/ 49779 h 798538"/>
              <a:gd name="connsiteX16" fmla="*/ 426252 w 798538"/>
              <a:gd name="connsiteY16" fmla="*/ 23852 h 798538"/>
              <a:gd name="connsiteX17" fmla="*/ 403437 w 798538"/>
              <a:gd name="connsiteY17" fmla="*/ 0 h 798538"/>
              <a:gd name="connsiteX18" fmla="*/ 403437 w 798538"/>
              <a:gd name="connsiteY18" fmla="*/ 0 h 798538"/>
              <a:gd name="connsiteX19" fmla="*/ 400325 w 798538"/>
              <a:gd name="connsiteY19" fmla="*/ 0 h 798538"/>
              <a:gd name="connsiteX20" fmla="*/ 385806 w 798538"/>
              <a:gd name="connsiteY20" fmla="*/ 1037 h 798538"/>
              <a:gd name="connsiteX21" fmla="*/ 112022 w 798538"/>
              <a:gd name="connsiteY21" fmla="*/ 124448 h 798538"/>
              <a:gd name="connsiteX22" fmla="*/ 19 w 798538"/>
              <a:gd name="connsiteY22" fmla="*/ 403417 h 798538"/>
              <a:gd name="connsiteX23" fmla="*/ 19 w 798538"/>
              <a:gd name="connsiteY23" fmla="*/ 403417 h 798538"/>
              <a:gd name="connsiteX24" fmla="*/ 120318 w 798538"/>
              <a:gd name="connsiteY24" fmla="*/ 690684 h 798538"/>
              <a:gd name="connsiteX25" fmla="*/ 402399 w 798538"/>
              <a:gd name="connsiteY25" fmla="*/ 806835 h 798538"/>
              <a:gd name="connsiteX26" fmla="*/ 404474 w 798538"/>
              <a:gd name="connsiteY26" fmla="*/ 806835 h 798538"/>
              <a:gd name="connsiteX27" fmla="*/ 404474 w 798538"/>
              <a:gd name="connsiteY27" fmla="*/ 806835 h 798538"/>
              <a:gd name="connsiteX28" fmla="*/ 555885 w 798538"/>
              <a:gd name="connsiteY28" fmla="*/ 777797 h 798538"/>
              <a:gd name="connsiteX29" fmla="*/ 685518 w 798538"/>
              <a:gd name="connsiteY29" fmla="*/ 692758 h 798538"/>
              <a:gd name="connsiteX30" fmla="*/ 770557 w 798538"/>
              <a:gd name="connsiteY30" fmla="*/ 563125 h 798538"/>
              <a:gd name="connsiteX31" fmla="*/ 801669 w 798538"/>
              <a:gd name="connsiteY31" fmla="*/ 412751 h 798538"/>
              <a:gd name="connsiteX32" fmla="*/ 802706 w 798538"/>
              <a:gd name="connsiteY32" fmla="*/ 395121 h 798538"/>
              <a:gd name="connsiteX33" fmla="*/ 802706 w 798538"/>
              <a:gd name="connsiteY33" fmla="*/ 393046 h 798538"/>
              <a:gd name="connsiteX34" fmla="*/ 775742 w 798538"/>
              <a:gd name="connsiteY34" fmla="*/ 369194 h 7985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798538" h="798538">
                <a:moveTo>
                  <a:pt x="775742" y="369194"/>
                </a:moveTo>
                <a:cubicBezTo>
                  <a:pt x="775742" y="369194"/>
                  <a:pt x="774705" y="369194"/>
                  <a:pt x="774705" y="369194"/>
                </a:cubicBezTo>
                <a:cubicBezTo>
                  <a:pt x="761223" y="369194"/>
                  <a:pt x="749816" y="379565"/>
                  <a:pt x="749816" y="393046"/>
                </a:cubicBezTo>
                <a:lnTo>
                  <a:pt x="749816" y="395121"/>
                </a:lnTo>
                <a:cubicBezTo>
                  <a:pt x="749816" y="405491"/>
                  <a:pt x="748778" y="410677"/>
                  <a:pt x="748778" y="410677"/>
                </a:cubicBezTo>
                <a:cubicBezTo>
                  <a:pt x="746704" y="501938"/>
                  <a:pt x="712481" y="593200"/>
                  <a:pt x="648183" y="657498"/>
                </a:cubicBezTo>
                <a:cubicBezTo>
                  <a:pt x="584923" y="721796"/>
                  <a:pt x="493661" y="757056"/>
                  <a:pt x="402399" y="756019"/>
                </a:cubicBezTo>
                <a:lnTo>
                  <a:pt x="402399" y="756019"/>
                </a:lnTo>
                <a:cubicBezTo>
                  <a:pt x="310101" y="756019"/>
                  <a:pt x="219876" y="718685"/>
                  <a:pt x="154541" y="654386"/>
                </a:cubicBezTo>
                <a:cubicBezTo>
                  <a:pt x="87132" y="589052"/>
                  <a:pt x="48761" y="496753"/>
                  <a:pt x="49798" y="403417"/>
                </a:cubicBezTo>
                <a:lnTo>
                  <a:pt x="49798" y="403417"/>
                </a:lnTo>
                <a:cubicBezTo>
                  <a:pt x="49798" y="313193"/>
                  <a:pt x="86095" y="224005"/>
                  <a:pt x="148319" y="159707"/>
                </a:cubicBezTo>
                <a:cubicBezTo>
                  <a:pt x="210543" y="94372"/>
                  <a:pt x="297656" y="54964"/>
                  <a:pt x="387881" y="50816"/>
                </a:cubicBezTo>
                <a:cubicBezTo>
                  <a:pt x="392029" y="50816"/>
                  <a:pt x="396177" y="50816"/>
                  <a:pt x="400325" y="49779"/>
                </a:cubicBezTo>
                <a:lnTo>
                  <a:pt x="403437" y="49779"/>
                </a:lnTo>
                <a:lnTo>
                  <a:pt x="403437" y="49779"/>
                </a:lnTo>
                <a:cubicBezTo>
                  <a:pt x="416918" y="48742"/>
                  <a:pt x="427289" y="37334"/>
                  <a:pt x="426252" y="23852"/>
                </a:cubicBezTo>
                <a:cubicBezTo>
                  <a:pt x="425215" y="11407"/>
                  <a:pt x="415881" y="1037"/>
                  <a:pt x="403437" y="0"/>
                </a:cubicBezTo>
                <a:lnTo>
                  <a:pt x="403437" y="0"/>
                </a:lnTo>
                <a:cubicBezTo>
                  <a:pt x="401362" y="0"/>
                  <a:pt x="400325" y="0"/>
                  <a:pt x="400325" y="0"/>
                </a:cubicBezTo>
                <a:cubicBezTo>
                  <a:pt x="395140" y="0"/>
                  <a:pt x="390992" y="0"/>
                  <a:pt x="385806" y="1037"/>
                </a:cubicBezTo>
                <a:cubicBezTo>
                  <a:pt x="283137" y="5185"/>
                  <a:pt x="182542" y="50816"/>
                  <a:pt x="112022" y="124448"/>
                </a:cubicBezTo>
                <a:cubicBezTo>
                  <a:pt x="40465" y="198079"/>
                  <a:pt x="-1018" y="300748"/>
                  <a:pt x="19" y="403417"/>
                </a:cubicBezTo>
                <a:lnTo>
                  <a:pt x="19" y="403417"/>
                </a:lnTo>
                <a:cubicBezTo>
                  <a:pt x="19" y="510235"/>
                  <a:pt x="43576" y="616015"/>
                  <a:pt x="120318" y="690684"/>
                </a:cubicBezTo>
                <a:cubicBezTo>
                  <a:pt x="193950" y="764316"/>
                  <a:pt x="297656" y="806835"/>
                  <a:pt x="402399" y="806835"/>
                </a:cubicBezTo>
                <a:lnTo>
                  <a:pt x="404474" y="806835"/>
                </a:lnTo>
                <a:lnTo>
                  <a:pt x="404474" y="806835"/>
                </a:lnTo>
                <a:cubicBezTo>
                  <a:pt x="456327" y="806835"/>
                  <a:pt x="508180" y="797501"/>
                  <a:pt x="555885" y="777797"/>
                </a:cubicBezTo>
                <a:cubicBezTo>
                  <a:pt x="604627" y="759130"/>
                  <a:pt x="649220" y="730092"/>
                  <a:pt x="685518" y="692758"/>
                </a:cubicBezTo>
                <a:cubicBezTo>
                  <a:pt x="722852" y="655424"/>
                  <a:pt x="750853" y="610830"/>
                  <a:pt x="770557" y="563125"/>
                </a:cubicBezTo>
                <a:cubicBezTo>
                  <a:pt x="790261" y="515420"/>
                  <a:pt x="799595" y="463567"/>
                  <a:pt x="801669" y="412751"/>
                </a:cubicBezTo>
                <a:cubicBezTo>
                  <a:pt x="801669" y="412751"/>
                  <a:pt x="801669" y="406529"/>
                  <a:pt x="802706" y="395121"/>
                </a:cubicBezTo>
                <a:lnTo>
                  <a:pt x="802706" y="393046"/>
                </a:lnTo>
                <a:cubicBezTo>
                  <a:pt x="799595" y="380602"/>
                  <a:pt x="789224" y="370232"/>
                  <a:pt x="775742" y="369194"/>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grpSp>
    <xdr:clientData/>
  </xdr:twoCellAnchor>
  <xdr:twoCellAnchor>
    <xdr:from>
      <xdr:col>8</xdr:col>
      <xdr:colOff>505433</xdr:colOff>
      <xdr:row>26</xdr:row>
      <xdr:rowOff>104778</xdr:rowOff>
    </xdr:from>
    <xdr:to>
      <xdr:col>9</xdr:col>
      <xdr:colOff>461506</xdr:colOff>
      <xdr:row>28</xdr:row>
      <xdr:rowOff>60327</xdr:rowOff>
    </xdr:to>
    <xdr:grpSp>
      <xdr:nvGrpSpPr>
        <xdr:cNvPr id="33" name="Group 32">
          <a:extLst>
            <a:ext uri="{FF2B5EF4-FFF2-40B4-BE49-F238E27FC236}">
              <a16:creationId xmlns:a16="http://schemas.microsoft.com/office/drawing/2014/main" id="{575AEF5C-24C9-406E-B3A0-71D0DB4E94A3}"/>
            </a:ext>
          </a:extLst>
        </xdr:cNvPr>
        <xdr:cNvGrpSpPr/>
      </xdr:nvGrpSpPr>
      <xdr:grpSpPr>
        <a:xfrm>
          <a:off x="5696558" y="6353178"/>
          <a:ext cx="565673" cy="593724"/>
          <a:chOff x="13931597" y="4864110"/>
          <a:chExt cx="801668" cy="798538"/>
        </a:xfrm>
      </xdr:grpSpPr>
      <xdr:sp macro="" textlink="">
        <xdr:nvSpPr>
          <xdr:cNvPr id="34" name="Freeform: Shape 33">
            <a:extLst>
              <a:ext uri="{FF2B5EF4-FFF2-40B4-BE49-F238E27FC236}">
                <a16:creationId xmlns:a16="http://schemas.microsoft.com/office/drawing/2014/main" id="{3FD71338-9850-43BA-80DE-6794948800B1}"/>
              </a:ext>
            </a:extLst>
          </xdr:cNvPr>
          <xdr:cNvSpPr/>
        </xdr:nvSpPr>
        <xdr:spPr>
          <a:xfrm>
            <a:off x="14168066" y="5347382"/>
            <a:ext cx="10371" cy="114077"/>
          </a:xfrm>
          <a:custGeom>
            <a:avLst/>
            <a:gdLst>
              <a:gd name="connsiteX0" fmla="*/ 8297 w 10370"/>
              <a:gd name="connsiteY0" fmla="*/ 117188 h 114076"/>
              <a:gd name="connsiteX1" fmla="*/ 0 w 10370"/>
              <a:gd name="connsiteY1" fmla="*/ 108892 h 114076"/>
              <a:gd name="connsiteX2" fmla="*/ 0 w 10370"/>
              <a:gd name="connsiteY2" fmla="*/ 8297 h 114076"/>
              <a:gd name="connsiteX3" fmla="*/ 8297 w 10370"/>
              <a:gd name="connsiteY3" fmla="*/ 0 h 114076"/>
              <a:gd name="connsiteX4" fmla="*/ 16593 w 10370"/>
              <a:gd name="connsiteY4" fmla="*/ 8297 h 114076"/>
              <a:gd name="connsiteX5" fmla="*/ 16593 w 10370"/>
              <a:gd name="connsiteY5" fmla="*/ 108892 h 114076"/>
              <a:gd name="connsiteX6" fmla="*/ 8297 w 10370"/>
              <a:gd name="connsiteY6" fmla="*/ 117188 h 1140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370" h="114076">
                <a:moveTo>
                  <a:pt x="8297" y="117188"/>
                </a:moveTo>
                <a:cubicBezTo>
                  <a:pt x="4149" y="117188"/>
                  <a:pt x="0" y="113040"/>
                  <a:pt x="0" y="108892"/>
                </a:cubicBezTo>
                <a:lnTo>
                  <a:pt x="0" y="8297"/>
                </a:lnTo>
                <a:cubicBezTo>
                  <a:pt x="0" y="4148"/>
                  <a:pt x="4149" y="0"/>
                  <a:pt x="8297" y="0"/>
                </a:cubicBezTo>
                <a:cubicBezTo>
                  <a:pt x="12446" y="0"/>
                  <a:pt x="16593" y="4148"/>
                  <a:pt x="16593" y="8297"/>
                </a:cubicBezTo>
                <a:lnTo>
                  <a:pt x="16593" y="108892"/>
                </a:lnTo>
                <a:cubicBezTo>
                  <a:pt x="16593" y="113040"/>
                  <a:pt x="12446" y="117188"/>
                  <a:pt x="8297" y="117188"/>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35" name="Freeform: Shape 34">
            <a:extLst>
              <a:ext uri="{FF2B5EF4-FFF2-40B4-BE49-F238E27FC236}">
                <a16:creationId xmlns:a16="http://schemas.microsoft.com/office/drawing/2014/main" id="{C6C01C70-FCEA-4C54-ABAD-790E924C6283}"/>
              </a:ext>
            </a:extLst>
          </xdr:cNvPr>
          <xdr:cNvSpPr/>
        </xdr:nvSpPr>
        <xdr:spPr>
          <a:xfrm>
            <a:off x="14420072" y="5347382"/>
            <a:ext cx="10371" cy="114077"/>
          </a:xfrm>
          <a:custGeom>
            <a:avLst/>
            <a:gdLst>
              <a:gd name="connsiteX0" fmla="*/ 8296 w 10370"/>
              <a:gd name="connsiteY0" fmla="*/ 117188 h 114076"/>
              <a:gd name="connsiteX1" fmla="*/ 0 w 10370"/>
              <a:gd name="connsiteY1" fmla="*/ 108892 h 114076"/>
              <a:gd name="connsiteX2" fmla="*/ 0 w 10370"/>
              <a:gd name="connsiteY2" fmla="*/ 8297 h 114076"/>
              <a:gd name="connsiteX3" fmla="*/ 8296 w 10370"/>
              <a:gd name="connsiteY3" fmla="*/ 0 h 114076"/>
              <a:gd name="connsiteX4" fmla="*/ 16593 w 10370"/>
              <a:gd name="connsiteY4" fmla="*/ 8297 h 114076"/>
              <a:gd name="connsiteX5" fmla="*/ 16593 w 10370"/>
              <a:gd name="connsiteY5" fmla="*/ 108892 h 114076"/>
              <a:gd name="connsiteX6" fmla="*/ 8296 w 10370"/>
              <a:gd name="connsiteY6" fmla="*/ 117188 h 1140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370" h="114076">
                <a:moveTo>
                  <a:pt x="8296" y="117188"/>
                </a:moveTo>
                <a:cubicBezTo>
                  <a:pt x="4149" y="117188"/>
                  <a:pt x="0" y="113040"/>
                  <a:pt x="0" y="108892"/>
                </a:cubicBezTo>
                <a:lnTo>
                  <a:pt x="0" y="8297"/>
                </a:lnTo>
                <a:cubicBezTo>
                  <a:pt x="0" y="4148"/>
                  <a:pt x="4149" y="0"/>
                  <a:pt x="8296" y="0"/>
                </a:cubicBezTo>
                <a:cubicBezTo>
                  <a:pt x="12444" y="0"/>
                  <a:pt x="16593" y="4148"/>
                  <a:pt x="16593" y="8297"/>
                </a:cubicBezTo>
                <a:lnTo>
                  <a:pt x="16593" y="108892"/>
                </a:lnTo>
                <a:cubicBezTo>
                  <a:pt x="16593" y="113040"/>
                  <a:pt x="13481" y="117188"/>
                  <a:pt x="8296" y="117188"/>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36" name="Freeform: Shape 35">
            <a:extLst>
              <a:ext uri="{FF2B5EF4-FFF2-40B4-BE49-F238E27FC236}">
                <a16:creationId xmlns:a16="http://schemas.microsoft.com/office/drawing/2014/main" id="{D2B256A4-0D61-4129-95D1-D7697E45FF0C}"/>
              </a:ext>
            </a:extLst>
          </xdr:cNvPr>
          <xdr:cNvSpPr/>
        </xdr:nvSpPr>
        <xdr:spPr>
          <a:xfrm>
            <a:off x="14411775" y="5059078"/>
            <a:ext cx="82965" cy="82965"/>
          </a:xfrm>
          <a:custGeom>
            <a:avLst/>
            <a:gdLst>
              <a:gd name="connsiteX0" fmla="*/ 42519 w 82965"/>
              <a:gd name="connsiteY0" fmla="*/ 85039 h 82965"/>
              <a:gd name="connsiteX1" fmla="*/ 0 w 82965"/>
              <a:gd name="connsiteY1" fmla="*/ 42520 h 82965"/>
              <a:gd name="connsiteX2" fmla="*/ 42519 w 82965"/>
              <a:gd name="connsiteY2" fmla="*/ 0 h 82965"/>
              <a:gd name="connsiteX3" fmla="*/ 85040 w 82965"/>
              <a:gd name="connsiteY3" fmla="*/ 42520 h 82965"/>
              <a:gd name="connsiteX4" fmla="*/ 42519 w 82965"/>
              <a:gd name="connsiteY4" fmla="*/ 85039 h 82965"/>
              <a:gd name="connsiteX5" fmla="*/ 42519 w 82965"/>
              <a:gd name="connsiteY5" fmla="*/ 17630 h 82965"/>
              <a:gd name="connsiteX6" fmla="*/ 17631 w 82965"/>
              <a:gd name="connsiteY6" fmla="*/ 42520 h 82965"/>
              <a:gd name="connsiteX7" fmla="*/ 42519 w 82965"/>
              <a:gd name="connsiteY7" fmla="*/ 67409 h 82965"/>
              <a:gd name="connsiteX8" fmla="*/ 67409 w 82965"/>
              <a:gd name="connsiteY8" fmla="*/ 42520 h 82965"/>
              <a:gd name="connsiteX9" fmla="*/ 42519 w 82965"/>
              <a:gd name="connsiteY9" fmla="*/ 17630 h 829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82965" h="82965">
                <a:moveTo>
                  <a:pt x="42519" y="85039"/>
                </a:moveTo>
                <a:cubicBezTo>
                  <a:pt x="19704" y="85039"/>
                  <a:pt x="0" y="66372"/>
                  <a:pt x="0" y="42520"/>
                </a:cubicBezTo>
                <a:cubicBezTo>
                  <a:pt x="0" y="19704"/>
                  <a:pt x="18668" y="0"/>
                  <a:pt x="42519" y="0"/>
                </a:cubicBezTo>
                <a:cubicBezTo>
                  <a:pt x="65335" y="0"/>
                  <a:pt x="85040" y="18667"/>
                  <a:pt x="85040" y="42520"/>
                </a:cubicBezTo>
                <a:cubicBezTo>
                  <a:pt x="84002" y="66372"/>
                  <a:pt x="65335" y="85039"/>
                  <a:pt x="42519" y="85039"/>
                </a:cubicBezTo>
                <a:moveTo>
                  <a:pt x="42519" y="17630"/>
                </a:moveTo>
                <a:cubicBezTo>
                  <a:pt x="29038" y="17630"/>
                  <a:pt x="17631" y="29038"/>
                  <a:pt x="17631" y="42520"/>
                </a:cubicBezTo>
                <a:cubicBezTo>
                  <a:pt x="17631" y="56001"/>
                  <a:pt x="29038" y="67409"/>
                  <a:pt x="42519" y="67409"/>
                </a:cubicBezTo>
                <a:cubicBezTo>
                  <a:pt x="56002" y="67409"/>
                  <a:pt x="67409" y="56001"/>
                  <a:pt x="67409" y="42520"/>
                </a:cubicBezTo>
                <a:cubicBezTo>
                  <a:pt x="67409" y="29038"/>
                  <a:pt x="56002" y="17630"/>
                  <a:pt x="42519" y="17630"/>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37" name="Freeform: Shape 36">
            <a:extLst>
              <a:ext uri="{FF2B5EF4-FFF2-40B4-BE49-F238E27FC236}">
                <a16:creationId xmlns:a16="http://schemas.microsoft.com/office/drawing/2014/main" id="{85B3DABF-6CB8-4323-AA95-72E974DD1607}"/>
              </a:ext>
            </a:extLst>
          </xdr:cNvPr>
          <xdr:cNvSpPr/>
        </xdr:nvSpPr>
        <xdr:spPr>
          <a:xfrm>
            <a:off x="14470889" y="5347382"/>
            <a:ext cx="10371" cy="114077"/>
          </a:xfrm>
          <a:custGeom>
            <a:avLst/>
            <a:gdLst>
              <a:gd name="connsiteX0" fmla="*/ 8296 w 10370"/>
              <a:gd name="connsiteY0" fmla="*/ 117188 h 114076"/>
              <a:gd name="connsiteX1" fmla="*/ 0 w 10370"/>
              <a:gd name="connsiteY1" fmla="*/ 108892 h 114076"/>
              <a:gd name="connsiteX2" fmla="*/ 0 w 10370"/>
              <a:gd name="connsiteY2" fmla="*/ 8297 h 114076"/>
              <a:gd name="connsiteX3" fmla="*/ 8296 w 10370"/>
              <a:gd name="connsiteY3" fmla="*/ 0 h 114076"/>
              <a:gd name="connsiteX4" fmla="*/ 16593 w 10370"/>
              <a:gd name="connsiteY4" fmla="*/ 8297 h 114076"/>
              <a:gd name="connsiteX5" fmla="*/ 16593 w 10370"/>
              <a:gd name="connsiteY5" fmla="*/ 108892 h 114076"/>
              <a:gd name="connsiteX6" fmla="*/ 8296 w 10370"/>
              <a:gd name="connsiteY6" fmla="*/ 117188 h 1140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370" h="114076">
                <a:moveTo>
                  <a:pt x="8296" y="117188"/>
                </a:moveTo>
                <a:cubicBezTo>
                  <a:pt x="4147" y="117188"/>
                  <a:pt x="0" y="113040"/>
                  <a:pt x="0" y="108892"/>
                </a:cubicBezTo>
                <a:lnTo>
                  <a:pt x="0" y="8297"/>
                </a:lnTo>
                <a:cubicBezTo>
                  <a:pt x="0" y="4148"/>
                  <a:pt x="4147" y="0"/>
                  <a:pt x="8296" y="0"/>
                </a:cubicBezTo>
                <a:cubicBezTo>
                  <a:pt x="12444" y="0"/>
                  <a:pt x="16593" y="4148"/>
                  <a:pt x="16593" y="8297"/>
                </a:cubicBezTo>
                <a:lnTo>
                  <a:pt x="16593" y="108892"/>
                </a:lnTo>
                <a:cubicBezTo>
                  <a:pt x="16593" y="113040"/>
                  <a:pt x="13481" y="117188"/>
                  <a:pt x="8296" y="117188"/>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38" name="Freeform: Shape 37">
            <a:extLst>
              <a:ext uri="{FF2B5EF4-FFF2-40B4-BE49-F238E27FC236}">
                <a16:creationId xmlns:a16="http://schemas.microsoft.com/office/drawing/2014/main" id="{85929F76-C3B4-42BD-B619-9E5E57E9BE53}"/>
              </a:ext>
            </a:extLst>
          </xdr:cNvPr>
          <xdr:cNvSpPr/>
        </xdr:nvSpPr>
        <xdr:spPr>
          <a:xfrm>
            <a:off x="14337107" y="5161748"/>
            <a:ext cx="228154" cy="145189"/>
          </a:xfrm>
          <a:custGeom>
            <a:avLst/>
            <a:gdLst>
              <a:gd name="connsiteX0" fmla="*/ 226079 w 228153"/>
              <a:gd name="connsiteY0" fmla="*/ 151411 h 145188"/>
              <a:gd name="connsiteX1" fmla="*/ 192893 w 228153"/>
              <a:gd name="connsiteY1" fmla="*/ 151411 h 145188"/>
              <a:gd name="connsiteX2" fmla="*/ 184596 w 228153"/>
              <a:gd name="connsiteY2" fmla="*/ 143115 h 145188"/>
              <a:gd name="connsiteX3" fmla="*/ 184596 w 228153"/>
              <a:gd name="connsiteY3" fmla="*/ 16593 h 145188"/>
              <a:gd name="connsiteX4" fmla="*/ 49778 w 228153"/>
              <a:gd name="connsiteY4" fmla="*/ 16593 h 145188"/>
              <a:gd name="connsiteX5" fmla="*/ 49778 w 228153"/>
              <a:gd name="connsiteY5" fmla="*/ 143115 h 145188"/>
              <a:gd name="connsiteX6" fmla="*/ 41483 w 228153"/>
              <a:gd name="connsiteY6" fmla="*/ 151411 h 145188"/>
              <a:gd name="connsiteX7" fmla="*/ 8296 w 228153"/>
              <a:gd name="connsiteY7" fmla="*/ 151411 h 145188"/>
              <a:gd name="connsiteX8" fmla="*/ 0 w 228153"/>
              <a:gd name="connsiteY8" fmla="*/ 143115 h 145188"/>
              <a:gd name="connsiteX9" fmla="*/ 8296 w 228153"/>
              <a:gd name="connsiteY9" fmla="*/ 134818 h 145188"/>
              <a:gd name="connsiteX10" fmla="*/ 33186 w 228153"/>
              <a:gd name="connsiteY10" fmla="*/ 134818 h 145188"/>
              <a:gd name="connsiteX11" fmla="*/ 33186 w 228153"/>
              <a:gd name="connsiteY11" fmla="*/ 8296 h 145188"/>
              <a:gd name="connsiteX12" fmla="*/ 41483 w 228153"/>
              <a:gd name="connsiteY12" fmla="*/ 0 h 145188"/>
              <a:gd name="connsiteX13" fmla="*/ 192893 w 228153"/>
              <a:gd name="connsiteY13" fmla="*/ 0 h 145188"/>
              <a:gd name="connsiteX14" fmla="*/ 201190 w 228153"/>
              <a:gd name="connsiteY14" fmla="*/ 8296 h 145188"/>
              <a:gd name="connsiteX15" fmla="*/ 201190 w 228153"/>
              <a:gd name="connsiteY15" fmla="*/ 134818 h 145188"/>
              <a:gd name="connsiteX16" fmla="*/ 226079 w 228153"/>
              <a:gd name="connsiteY16" fmla="*/ 134818 h 145188"/>
              <a:gd name="connsiteX17" fmla="*/ 234376 w 228153"/>
              <a:gd name="connsiteY17" fmla="*/ 143115 h 145188"/>
              <a:gd name="connsiteX18" fmla="*/ 226079 w 228153"/>
              <a:gd name="connsiteY18" fmla="*/ 151411 h 1451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228153" h="145188">
                <a:moveTo>
                  <a:pt x="226079" y="151411"/>
                </a:moveTo>
                <a:lnTo>
                  <a:pt x="192893" y="151411"/>
                </a:lnTo>
                <a:cubicBezTo>
                  <a:pt x="188745" y="151411"/>
                  <a:pt x="184596" y="147263"/>
                  <a:pt x="184596" y="143115"/>
                </a:cubicBezTo>
                <a:lnTo>
                  <a:pt x="184596" y="16593"/>
                </a:lnTo>
                <a:lnTo>
                  <a:pt x="49778" y="16593"/>
                </a:lnTo>
                <a:lnTo>
                  <a:pt x="49778" y="143115"/>
                </a:lnTo>
                <a:cubicBezTo>
                  <a:pt x="49778" y="147263"/>
                  <a:pt x="45631" y="151411"/>
                  <a:pt x="41483" y="151411"/>
                </a:cubicBezTo>
                <a:lnTo>
                  <a:pt x="8296" y="151411"/>
                </a:lnTo>
                <a:cubicBezTo>
                  <a:pt x="4149" y="151411"/>
                  <a:pt x="0" y="147263"/>
                  <a:pt x="0" y="143115"/>
                </a:cubicBezTo>
                <a:cubicBezTo>
                  <a:pt x="0" y="138966"/>
                  <a:pt x="4149" y="134818"/>
                  <a:pt x="8296" y="134818"/>
                </a:cubicBezTo>
                <a:lnTo>
                  <a:pt x="33186" y="134818"/>
                </a:lnTo>
                <a:lnTo>
                  <a:pt x="33186" y="8296"/>
                </a:lnTo>
                <a:cubicBezTo>
                  <a:pt x="33186" y="4148"/>
                  <a:pt x="37334" y="0"/>
                  <a:pt x="41483" y="0"/>
                </a:cubicBezTo>
                <a:lnTo>
                  <a:pt x="192893" y="0"/>
                </a:lnTo>
                <a:cubicBezTo>
                  <a:pt x="197042" y="0"/>
                  <a:pt x="201190" y="4148"/>
                  <a:pt x="201190" y="8296"/>
                </a:cubicBezTo>
                <a:lnTo>
                  <a:pt x="201190" y="134818"/>
                </a:lnTo>
                <a:lnTo>
                  <a:pt x="226079" y="134818"/>
                </a:lnTo>
                <a:cubicBezTo>
                  <a:pt x="230227" y="134818"/>
                  <a:pt x="234376" y="138966"/>
                  <a:pt x="234376" y="143115"/>
                </a:cubicBezTo>
                <a:cubicBezTo>
                  <a:pt x="234376" y="147263"/>
                  <a:pt x="231264" y="151411"/>
                  <a:pt x="226079" y="151411"/>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39" name="Freeform: Shape 38">
            <a:extLst>
              <a:ext uri="{FF2B5EF4-FFF2-40B4-BE49-F238E27FC236}">
                <a16:creationId xmlns:a16="http://schemas.microsoft.com/office/drawing/2014/main" id="{DAEC507D-03FB-42A2-88E8-E4E3F4C97B7B}"/>
              </a:ext>
            </a:extLst>
          </xdr:cNvPr>
          <xdr:cNvSpPr/>
        </xdr:nvSpPr>
        <xdr:spPr>
          <a:xfrm>
            <a:off x="14158732" y="5059078"/>
            <a:ext cx="82965" cy="82965"/>
          </a:xfrm>
          <a:custGeom>
            <a:avLst/>
            <a:gdLst>
              <a:gd name="connsiteX0" fmla="*/ 42521 w 82965"/>
              <a:gd name="connsiteY0" fmla="*/ 85039 h 82965"/>
              <a:gd name="connsiteX1" fmla="*/ 0 w 82965"/>
              <a:gd name="connsiteY1" fmla="*/ 42520 h 82965"/>
              <a:gd name="connsiteX2" fmla="*/ 42521 w 82965"/>
              <a:gd name="connsiteY2" fmla="*/ 0 h 82965"/>
              <a:gd name="connsiteX3" fmla="*/ 85040 w 82965"/>
              <a:gd name="connsiteY3" fmla="*/ 42520 h 82965"/>
              <a:gd name="connsiteX4" fmla="*/ 42521 w 82965"/>
              <a:gd name="connsiteY4" fmla="*/ 85039 h 82965"/>
              <a:gd name="connsiteX5" fmla="*/ 42521 w 82965"/>
              <a:gd name="connsiteY5" fmla="*/ 17630 h 82965"/>
              <a:gd name="connsiteX6" fmla="*/ 17631 w 82965"/>
              <a:gd name="connsiteY6" fmla="*/ 42520 h 82965"/>
              <a:gd name="connsiteX7" fmla="*/ 42521 w 82965"/>
              <a:gd name="connsiteY7" fmla="*/ 67409 h 82965"/>
              <a:gd name="connsiteX8" fmla="*/ 67409 w 82965"/>
              <a:gd name="connsiteY8" fmla="*/ 42520 h 82965"/>
              <a:gd name="connsiteX9" fmla="*/ 42521 w 82965"/>
              <a:gd name="connsiteY9" fmla="*/ 17630 h 829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82965" h="82965">
                <a:moveTo>
                  <a:pt x="42521" y="85039"/>
                </a:moveTo>
                <a:cubicBezTo>
                  <a:pt x="19704" y="85039"/>
                  <a:pt x="0" y="66372"/>
                  <a:pt x="0" y="42520"/>
                </a:cubicBezTo>
                <a:cubicBezTo>
                  <a:pt x="0" y="19704"/>
                  <a:pt x="18668" y="0"/>
                  <a:pt x="42521" y="0"/>
                </a:cubicBezTo>
                <a:cubicBezTo>
                  <a:pt x="65335" y="0"/>
                  <a:pt x="85040" y="18667"/>
                  <a:pt x="85040" y="42520"/>
                </a:cubicBezTo>
                <a:cubicBezTo>
                  <a:pt x="85040" y="66372"/>
                  <a:pt x="65335" y="85039"/>
                  <a:pt x="42521" y="85039"/>
                </a:cubicBezTo>
                <a:moveTo>
                  <a:pt x="42521" y="17630"/>
                </a:moveTo>
                <a:cubicBezTo>
                  <a:pt x="29038" y="17630"/>
                  <a:pt x="17631" y="29038"/>
                  <a:pt x="17631" y="42520"/>
                </a:cubicBezTo>
                <a:cubicBezTo>
                  <a:pt x="17631" y="56001"/>
                  <a:pt x="29038" y="67409"/>
                  <a:pt x="42521" y="67409"/>
                </a:cubicBezTo>
                <a:cubicBezTo>
                  <a:pt x="56002" y="67409"/>
                  <a:pt x="67409" y="56001"/>
                  <a:pt x="67409" y="42520"/>
                </a:cubicBezTo>
                <a:cubicBezTo>
                  <a:pt x="67409" y="29038"/>
                  <a:pt x="57038" y="17630"/>
                  <a:pt x="42521" y="17630"/>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40" name="Freeform: Shape 39">
            <a:extLst>
              <a:ext uri="{FF2B5EF4-FFF2-40B4-BE49-F238E27FC236}">
                <a16:creationId xmlns:a16="http://schemas.microsoft.com/office/drawing/2014/main" id="{57214C8F-5F35-48FB-9725-D3C446CF36C5}"/>
              </a:ext>
            </a:extLst>
          </xdr:cNvPr>
          <xdr:cNvSpPr/>
        </xdr:nvSpPr>
        <xdr:spPr>
          <a:xfrm>
            <a:off x="14217845" y="5347382"/>
            <a:ext cx="10371" cy="114077"/>
          </a:xfrm>
          <a:custGeom>
            <a:avLst/>
            <a:gdLst>
              <a:gd name="connsiteX0" fmla="*/ 8296 w 10370"/>
              <a:gd name="connsiteY0" fmla="*/ 117188 h 114076"/>
              <a:gd name="connsiteX1" fmla="*/ 0 w 10370"/>
              <a:gd name="connsiteY1" fmla="*/ 108892 h 114076"/>
              <a:gd name="connsiteX2" fmla="*/ 0 w 10370"/>
              <a:gd name="connsiteY2" fmla="*/ 8297 h 114076"/>
              <a:gd name="connsiteX3" fmla="*/ 8296 w 10370"/>
              <a:gd name="connsiteY3" fmla="*/ 0 h 114076"/>
              <a:gd name="connsiteX4" fmla="*/ 16593 w 10370"/>
              <a:gd name="connsiteY4" fmla="*/ 8297 h 114076"/>
              <a:gd name="connsiteX5" fmla="*/ 16593 w 10370"/>
              <a:gd name="connsiteY5" fmla="*/ 108892 h 114076"/>
              <a:gd name="connsiteX6" fmla="*/ 8296 w 10370"/>
              <a:gd name="connsiteY6" fmla="*/ 117188 h 1140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370" h="114076">
                <a:moveTo>
                  <a:pt x="8296" y="117188"/>
                </a:moveTo>
                <a:cubicBezTo>
                  <a:pt x="4149" y="117188"/>
                  <a:pt x="0" y="113040"/>
                  <a:pt x="0" y="108892"/>
                </a:cubicBezTo>
                <a:lnTo>
                  <a:pt x="0" y="8297"/>
                </a:lnTo>
                <a:cubicBezTo>
                  <a:pt x="0" y="4148"/>
                  <a:pt x="4149" y="0"/>
                  <a:pt x="8296" y="0"/>
                </a:cubicBezTo>
                <a:cubicBezTo>
                  <a:pt x="12444" y="0"/>
                  <a:pt x="16593" y="4148"/>
                  <a:pt x="16593" y="8297"/>
                </a:cubicBezTo>
                <a:lnTo>
                  <a:pt x="16593" y="108892"/>
                </a:lnTo>
                <a:cubicBezTo>
                  <a:pt x="17630" y="113040"/>
                  <a:pt x="13481" y="117188"/>
                  <a:pt x="8296" y="117188"/>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41" name="Freeform: Shape 40">
            <a:extLst>
              <a:ext uri="{FF2B5EF4-FFF2-40B4-BE49-F238E27FC236}">
                <a16:creationId xmlns:a16="http://schemas.microsoft.com/office/drawing/2014/main" id="{DF9505E5-A974-4907-9371-978C43031AB0}"/>
              </a:ext>
            </a:extLst>
          </xdr:cNvPr>
          <xdr:cNvSpPr/>
        </xdr:nvSpPr>
        <xdr:spPr>
          <a:xfrm>
            <a:off x="14117249" y="5161748"/>
            <a:ext cx="165930" cy="145189"/>
          </a:xfrm>
          <a:custGeom>
            <a:avLst/>
            <a:gdLst>
              <a:gd name="connsiteX0" fmla="*/ 159708 w 165930"/>
              <a:gd name="connsiteY0" fmla="*/ 151411 h 145188"/>
              <a:gd name="connsiteX1" fmla="*/ 151412 w 165930"/>
              <a:gd name="connsiteY1" fmla="*/ 143115 h 145188"/>
              <a:gd name="connsiteX2" fmla="*/ 151412 w 165930"/>
              <a:gd name="connsiteY2" fmla="*/ 16593 h 145188"/>
              <a:gd name="connsiteX3" fmla="*/ 16594 w 165930"/>
              <a:gd name="connsiteY3" fmla="*/ 16593 h 145188"/>
              <a:gd name="connsiteX4" fmla="*/ 16594 w 165930"/>
              <a:gd name="connsiteY4" fmla="*/ 143115 h 145188"/>
              <a:gd name="connsiteX5" fmla="*/ 8297 w 165930"/>
              <a:gd name="connsiteY5" fmla="*/ 151411 h 145188"/>
              <a:gd name="connsiteX6" fmla="*/ 0 w 165930"/>
              <a:gd name="connsiteY6" fmla="*/ 143115 h 145188"/>
              <a:gd name="connsiteX7" fmla="*/ 0 w 165930"/>
              <a:gd name="connsiteY7" fmla="*/ 8296 h 145188"/>
              <a:gd name="connsiteX8" fmla="*/ 8297 w 165930"/>
              <a:gd name="connsiteY8" fmla="*/ 0 h 145188"/>
              <a:gd name="connsiteX9" fmla="*/ 159708 w 165930"/>
              <a:gd name="connsiteY9" fmla="*/ 0 h 145188"/>
              <a:gd name="connsiteX10" fmla="*/ 168005 w 165930"/>
              <a:gd name="connsiteY10" fmla="*/ 8296 h 145188"/>
              <a:gd name="connsiteX11" fmla="*/ 168005 w 165930"/>
              <a:gd name="connsiteY11" fmla="*/ 143115 h 145188"/>
              <a:gd name="connsiteX12" fmla="*/ 159708 w 165930"/>
              <a:gd name="connsiteY12" fmla="*/ 151411 h 1451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65930" h="145188">
                <a:moveTo>
                  <a:pt x="159708" y="151411"/>
                </a:moveTo>
                <a:cubicBezTo>
                  <a:pt x="155559" y="151411"/>
                  <a:pt x="151412" y="147263"/>
                  <a:pt x="151412" y="143115"/>
                </a:cubicBezTo>
                <a:lnTo>
                  <a:pt x="151412" y="16593"/>
                </a:lnTo>
                <a:lnTo>
                  <a:pt x="16594" y="16593"/>
                </a:lnTo>
                <a:lnTo>
                  <a:pt x="16594" y="143115"/>
                </a:lnTo>
                <a:cubicBezTo>
                  <a:pt x="16594" y="147263"/>
                  <a:pt x="12446" y="151411"/>
                  <a:pt x="8297" y="151411"/>
                </a:cubicBezTo>
                <a:cubicBezTo>
                  <a:pt x="4149" y="151411"/>
                  <a:pt x="0" y="147263"/>
                  <a:pt x="0" y="143115"/>
                </a:cubicBezTo>
                <a:lnTo>
                  <a:pt x="0" y="8296"/>
                </a:lnTo>
                <a:cubicBezTo>
                  <a:pt x="0" y="4148"/>
                  <a:pt x="4149" y="0"/>
                  <a:pt x="8297" y="0"/>
                </a:cubicBezTo>
                <a:lnTo>
                  <a:pt x="159708" y="0"/>
                </a:lnTo>
                <a:cubicBezTo>
                  <a:pt x="163856" y="0"/>
                  <a:pt x="168005" y="4148"/>
                  <a:pt x="168005" y="8296"/>
                </a:cubicBezTo>
                <a:lnTo>
                  <a:pt x="168005" y="143115"/>
                </a:lnTo>
                <a:cubicBezTo>
                  <a:pt x="168005" y="147263"/>
                  <a:pt x="164893" y="151411"/>
                  <a:pt x="159708" y="151411"/>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42" name="Freeform: Shape 41">
            <a:extLst>
              <a:ext uri="{FF2B5EF4-FFF2-40B4-BE49-F238E27FC236}">
                <a16:creationId xmlns:a16="http://schemas.microsoft.com/office/drawing/2014/main" id="{551F4C8E-512D-4F30-A334-0FD22A535918}"/>
              </a:ext>
            </a:extLst>
          </xdr:cNvPr>
          <xdr:cNvSpPr/>
        </xdr:nvSpPr>
        <xdr:spPr>
          <a:xfrm>
            <a:off x="14671041" y="5132710"/>
            <a:ext cx="62224" cy="62224"/>
          </a:xfrm>
          <a:custGeom>
            <a:avLst/>
            <a:gdLst>
              <a:gd name="connsiteX0" fmla="*/ 33187 w 62223"/>
              <a:gd name="connsiteY0" fmla="*/ 66372 h 62223"/>
              <a:gd name="connsiteX1" fmla="*/ 0 w 62223"/>
              <a:gd name="connsiteY1" fmla="*/ 33186 h 62223"/>
              <a:gd name="connsiteX2" fmla="*/ 33187 w 62223"/>
              <a:gd name="connsiteY2" fmla="*/ 0 h 62223"/>
              <a:gd name="connsiteX3" fmla="*/ 66372 w 62223"/>
              <a:gd name="connsiteY3" fmla="*/ 33186 h 62223"/>
              <a:gd name="connsiteX4" fmla="*/ 33187 w 62223"/>
              <a:gd name="connsiteY4" fmla="*/ 66372 h 6222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2223" h="62223">
                <a:moveTo>
                  <a:pt x="33187" y="66372"/>
                </a:moveTo>
                <a:cubicBezTo>
                  <a:pt x="14519" y="66372"/>
                  <a:pt x="0" y="51853"/>
                  <a:pt x="0" y="33186"/>
                </a:cubicBezTo>
                <a:cubicBezTo>
                  <a:pt x="0" y="14519"/>
                  <a:pt x="15556" y="0"/>
                  <a:pt x="33187" y="0"/>
                </a:cubicBezTo>
                <a:cubicBezTo>
                  <a:pt x="51853" y="0"/>
                  <a:pt x="66372" y="14519"/>
                  <a:pt x="66372" y="33186"/>
                </a:cubicBezTo>
                <a:cubicBezTo>
                  <a:pt x="66372" y="51853"/>
                  <a:pt x="50816" y="66372"/>
                  <a:pt x="33187" y="66372"/>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43" name="Freeform: Shape 42">
            <a:extLst>
              <a:ext uri="{FF2B5EF4-FFF2-40B4-BE49-F238E27FC236}">
                <a16:creationId xmlns:a16="http://schemas.microsoft.com/office/drawing/2014/main" id="{74931483-90F6-48ED-B0AF-A791C241EB6A}"/>
              </a:ext>
            </a:extLst>
          </xdr:cNvPr>
          <xdr:cNvSpPr/>
        </xdr:nvSpPr>
        <xdr:spPr>
          <a:xfrm>
            <a:off x="13931597" y="4864110"/>
            <a:ext cx="798538" cy="798538"/>
          </a:xfrm>
          <a:custGeom>
            <a:avLst/>
            <a:gdLst>
              <a:gd name="connsiteX0" fmla="*/ 775741 w 798538"/>
              <a:gd name="connsiteY0" fmla="*/ 369194 h 798538"/>
              <a:gd name="connsiteX1" fmla="*/ 774705 w 798538"/>
              <a:gd name="connsiteY1" fmla="*/ 369194 h 798538"/>
              <a:gd name="connsiteX2" fmla="*/ 749815 w 798538"/>
              <a:gd name="connsiteY2" fmla="*/ 393047 h 798538"/>
              <a:gd name="connsiteX3" fmla="*/ 749815 w 798538"/>
              <a:gd name="connsiteY3" fmla="*/ 395121 h 798538"/>
              <a:gd name="connsiteX4" fmla="*/ 748778 w 798538"/>
              <a:gd name="connsiteY4" fmla="*/ 410677 h 798538"/>
              <a:gd name="connsiteX5" fmla="*/ 648183 w 798538"/>
              <a:gd name="connsiteY5" fmla="*/ 657498 h 798538"/>
              <a:gd name="connsiteX6" fmla="*/ 402399 w 798538"/>
              <a:gd name="connsiteY6" fmla="*/ 756019 h 798538"/>
              <a:gd name="connsiteX7" fmla="*/ 402399 w 798538"/>
              <a:gd name="connsiteY7" fmla="*/ 756019 h 798538"/>
              <a:gd name="connsiteX8" fmla="*/ 154540 w 798538"/>
              <a:gd name="connsiteY8" fmla="*/ 654387 h 798538"/>
              <a:gd name="connsiteX9" fmla="*/ 49797 w 798538"/>
              <a:gd name="connsiteY9" fmla="*/ 403418 h 798538"/>
              <a:gd name="connsiteX10" fmla="*/ 49797 w 798538"/>
              <a:gd name="connsiteY10" fmla="*/ 403418 h 798538"/>
              <a:gd name="connsiteX11" fmla="*/ 148318 w 798538"/>
              <a:gd name="connsiteY11" fmla="*/ 159708 h 798538"/>
              <a:gd name="connsiteX12" fmla="*/ 387880 w 798538"/>
              <a:gd name="connsiteY12" fmla="*/ 50816 h 798538"/>
              <a:gd name="connsiteX13" fmla="*/ 400325 w 798538"/>
              <a:gd name="connsiteY13" fmla="*/ 49779 h 798538"/>
              <a:gd name="connsiteX14" fmla="*/ 403435 w 798538"/>
              <a:gd name="connsiteY14" fmla="*/ 49779 h 798538"/>
              <a:gd name="connsiteX15" fmla="*/ 403435 w 798538"/>
              <a:gd name="connsiteY15" fmla="*/ 49779 h 798538"/>
              <a:gd name="connsiteX16" fmla="*/ 426252 w 798538"/>
              <a:gd name="connsiteY16" fmla="*/ 23853 h 798538"/>
              <a:gd name="connsiteX17" fmla="*/ 403435 w 798538"/>
              <a:gd name="connsiteY17" fmla="*/ 0 h 798538"/>
              <a:gd name="connsiteX18" fmla="*/ 403435 w 798538"/>
              <a:gd name="connsiteY18" fmla="*/ 0 h 798538"/>
              <a:gd name="connsiteX19" fmla="*/ 400325 w 798538"/>
              <a:gd name="connsiteY19" fmla="*/ 0 h 798538"/>
              <a:gd name="connsiteX20" fmla="*/ 385806 w 798538"/>
              <a:gd name="connsiteY20" fmla="*/ 1037 h 798538"/>
              <a:gd name="connsiteX21" fmla="*/ 112021 w 798538"/>
              <a:gd name="connsiteY21" fmla="*/ 124448 h 798538"/>
              <a:gd name="connsiteX22" fmla="*/ 19 w 798538"/>
              <a:gd name="connsiteY22" fmla="*/ 403418 h 798538"/>
              <a:gd name="connsiteX23" fmla="*/ 19 w 798538"/>
              <a:gd name="connsiteY23" fmla="*/ 403418 h 798538"/>
              <a:gd name="connsiteX24" fmla="*/ 120318 w 798538"/>
              <a:gd name="connsiteY24" fmla="*/ 690684 h 798538"/>
              <a:gd name="connsiteX25" fmla="*/ 402399 w 798538"/>
              <a:gd name="connsiteY25" fmla="*/ 806835 h 798538"/>
              <a:gd name="connsiteX26" fmla="*/ 404474 w 798538"/>
              <a:gd name="connsiteY26" fmla="*/ 806835 h 798538"/>
              <a:gd name="connsiteX27" fmla="*/ 404474 w 798538"/>
              <a:gd name="connsiteY27" fmla="*/ 806835 h 798538"/>
              <a:gd name="connsiteX28" fmla="*/ 555885 w 798538"/>
              <a:gd name="connsiteY28" fmla="*/ 777797 h 798538"/>
              <a:gd name="connsiteX29" fmla="*/ 685517 w 798538"/>
              <a:gd name="connsiteY29" fmla="*/ 692758 h 798538"/>
              <a:gd name="connsiteX30" fmla="*/ 770556 w 798538"/>
              <a:gd name="connsiteY30" fmla="*/ 563125 h 798538"/>
              <a:gd name="connsiteX31" fmla="*/ 801668 w 798538"/>
              <a:gd name="connsiteY31" fmla="*/ 412751 h 798538"/>
              <a:gd name="connsiteX32" fmla="*/ 802705 w 798538"/>
              <a:gd name="connsiteY32" fmla="*/ 395121 h 798538"/>
              <a:gd name="connsiteX33" fmla="*/ 802705 w 798538"/>
              <a:gd name="connsiteY33" fmla="*/ 393047 h 798538"/>
              <a:gd name="connsiteX34" fmla="*/ 775741 w 798538"/>
              <a:gd name="connsiteY34" fmla="*/ 369194 h 7985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798538" h="798538">
                <a:moveTo>
                  <a:pt x="775741" y="369194"/>
                </a:moveTo>
                <a:cubicBezTo>
                  <a:pt x="775741" y="369194"/>
                  <a:pt x="774705" y="369194"/>
                  <a:pt x="774705" y="369194"/>
                </a:cubicBezTo>
                <a:cubicBezTo>
                  <a:pt x="761222" y="369194"/>
                  <a:pt x="749815" y="379565"/>
                  <a:pt x="749815" y="393047"/>
                </a:cubicBezTo>
                <a:lnTo>
                  <a:pt x="749815" y="395121"/>
                </a:lnTo>
                <a:cubicBezTo>
                  <a:pt x="749815" y="405492"/>
                  <a:pt x="748778" y="410677"/>
                  <a:pt x="748778" y="410677"/>
                </a:cubicBezTo>
                <a:cubicBezTo>
                  <a:pt x="746704" y="501939"/>
                  <a:pt x="712481" y="593200"/>
                  <a:pt x="648183" y="657498"/>
                </a:cubicBezTo>
                <a:cubicBezTo>
                  <a:pt x="584922" y="721796"/>
                  <a:pt x="493661" y="757056"/>
                  <a:pt x="402399" y="756019"/>
                </a:cubicBezTo>
                <a:lnTo>
                  <a:pt x="402399" y="756019"/>
                </a:lnTo>
                <a:cubicBezTo>
                  <a:pt x="310100" y="756019"/>
                  <a:pt x="219876" y="718685"/>
                  <a:pt x="154540" y="654387"/>
                </a:cubicBezTo>
                <a:cubicBezTo>
                  <a:pt x="87131" y="589052"/>
                  <a:pt x="48760" y="496753"/>
                  <a:pt x="49797" y="403418"/>
                </a:cubicBezTo>
                <a:lnTo>
                  <a:pt x="49797" y="403418"/>
                </a:lnTo>
                <a:cubicBezTo>
                  <a:pt x="49797" y="313193"/>
                  <a:pt x="86094" y="224006"/>
                  <a:pt x="148318" y="159708"/>
                </a:cubicBezTo>
                <a:cubicBezTo>
                  <a:pt x="210542" y="94373"/>
                  <a:pt x="297656" y="54965"/>
                  <a:pt x="387880" y="50816"/>
                </a:cubicBezTo>
                <a:cubicBezTo>
                  <a:pt x="392028" y="50816"/>
                  <a:pt x="396177" y="50816"/>
                  <a:pt x="400325" y="49779"/>
                </a:cubicBezTo>
                <a:lnTo>
                  <a:pt x="403435" y="49779"/>
                </a:lnTo>
                <a:lnTo>
                  <a:pt x="403435" y="49779"/>
                </a:lnTo>
                <a:cubicBezTo>
                  <a:pt x="416918" y="48742"/>
                  <a:pt x="427288" y="37334"/>
                  <a:pt x="426252" y="23853"/>
                </a:cubicBezTo>
                <a:cubicBezTo>
                  <a:pt x="425215" y="11408"/>
                  <a:pt x="415881" y="1037"/>
                  <a:pt x="403435" y="0"/>
                </a:cubicBezTo>
                <a:lnTo>
                  <a:pt x="403435" y="0"/>
                </a:lnTo>
                <a:cubicBezTo>
                  <a:pt x="401362" y="0"/>
                  <a:pt x="400325" y="0"/>
                  <a:pt x="400325" y="0"/>
                </a:cubicBezTo>
                <a:cubicBezTo>
                  <a:pt x="395140" y="0"/>
                  <a:pt x="390991" y="0"/>
                  <a:pt x="385806" y="1037"/>
                </a:cubicBezTo>
                <a:cubicBezTo>
                  <a:pt x="283136" y="5185"/>
                  <a:pt x="182542" y="50816"/>
                  <a:pt x="112021" y="124448"/>
                </a:cubicBezTo>
                <a:cubicBezTo>
                  <a:pt x="40463" y="198079"/>
                  <a:pt x="-1019" y="300748"/>
                  <a:pt x="19" y="403418"/>
                </a:cubicBezTo>
                <a:lnTo>
                  <a:pt x="19" y="403418"/>
                </a:lnTo>
                <a:cubicBezTo>
                  <a:pt x="19" y="510235"/>
                  <a:pt x="43575" y="616016"/>
                  <a:pt x="120318" y="690684"/>
                </a:cubicBezTo>
                <a:cubicBezTo>
                  <a:pt x="193949" y="764316"/>
                  <a:pt x="297656" y="806835"/>
                  <a:pt x="402399" y="806835"/>
                </a:cubicBezTo>
                <a:lnTo>
                  <a:pt x="404474" y="806835"/>
                </a:lnTo>
                <a:lnTo>
                  <a:pt x="404474" y="806835"/>
                </a:lnTo>
                <a:cubicBezTo>
                  <a:pt x="456327" y="806835"/>
                  <a:pt x="508180" y="797502"/>
                  <a:pt x="555885" y="777797"/>
                </a:cubicBezTo>
                <a:cubicBezTo>
                  <a:pt x="604626" y="759130"/>
                  <a:pt x="649220" y="730093"/>
                  <a:pt x="685517" y="692758"/>
                </a:cubicBezTo>
                <a:cubicBezTo>
                  <a:pt x="722851" y="655424"/>
                  <a:pt x="750852" y="610830"/>
                  <a:pt x="770556" y="563125"/>
                </a:cubicBezTo>
                <a:cubicBezTo>
                  <a:pt x="790260" y="515420"/>
                  <a:pt x="799594" y="463567"/>
                  <a:pt x="801668" y="412751"/>
                </a:cubicBezTo>
                <a:cubicBezTo>
                  <a:pt x="801668" y="412751"/>
                  <a:pt x="801668" y="406529"/>
                  <a:pt x="802705" y="395121"/>
                </a:cubicBezTo>
                <a:lnTo>
                  <a:pt x="802705" y="393047"/>
                </a:lnTo>
                <a:cubicBezTo>
                  <a:pt x="798557" y="380602"/>
                  <a:pt x="788187" y="370232"/>
                  <a:pt x="775741" y="369194"/>
                </a:cubicBezTo>
              </a:path>
            </a:pathLst>
          </a:custGeom>
          <a:solidFill>
            <a:srgbClr val="000000"/>
          </a:solidFill>
          <a:ln w="1036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grpSp>
    <xdr:clientData/>
  </xdr:twoCellAnchor>
  <xdr:twoCellAnchor editAs="oneCell">
    <xdr:from>
      <xdr:col>0</xdr:col>
      <xdr:colOff>438150</xdr:colOff>
      <xdr:row>33</xdr:row>
      <xdr:rowOff>57150</xdr:rowOff>
    </xdr:from>
    <xdr:to>
      <xdr:col>19</xdr:col>
      <xdr:colOff>312853</xdr:colOff>
      <xdr:row>59</xdr:row>
      <xdr:rowOff>189864</xdr:rowOff>
    </xdr:to>
    <xdr:pic>
      <xdr:nvPicPr>
        <xdr:cNvPr id="44" name="Picture 43">
          <a:extLst>
            <a:ext uri="{FF2B5EF4-FFF2-40B4-BE49-F238E27FC236}">
              <a16:creationId xmlns:a16="http://schemas.microsoft.com/office/drawing/2014/main" id="{06CF24D8-E4D8-4F2E-AD0F-614E577CE00E}"/>
            </a:ext>
          </a:extLst>
        </xdr:cNvPr>
        <xdr:cNvPicPr>
          <a:picLocks noChangeAspect="1"/>
        </xdr:cNvPicPr>
      </xdr:nvPicPr>
      <xdr:blipFill>
        <a:blip xmlns:r="http://schemas.openxmlformats.org/officeDocument/2006/relationships" r:embed="rId5"/>
        <a:stretch>
          <a:fillRect/>
        </a:stretch>
      </xdr:blipFill>
      <xdr:spPr>
        <a:xfrm>
          <a:off x="438150" y="7820025"/>
          <a:ext cx="11771428" cy="5085714"/>
        </a:xfrm>
        <a:prstGeom prst="rect">
          <a:avLst/>
        </a:prstGeom>
      </xdr:spPr>
    </xdr:pic>
    <xdr:clientData/>
  </xdr:twoCellAnchor>
  <xdr:twoCellAnchor editAs="oneCell">
    <xdr:from>
      <xdr:col>0</xdr:col>
      <xdr:colOff>552450</xdr:colOff>
      <xdr:row>64</xdr:row>
      <xdr:rowOff>85725</xdr:rowOff>
    </xdr:from>
    <xdr:to>
      <xdr:col>14</xdr:col>
      <xdr:colOff>38100</xdr:colOff>
      <xdr:row>79</xdr:row>
      <xdr:rowOff>144910</xdr:rowOff>
    </xdr:to>
    <xdr:pic>
      <xdr:nvPicPr>
        <xdr:cNvPr id="45" name="Picture 44">
          <a:extLst>
            <a:ext uri="{FF2B5EF4-FFF2-40B4-BE49-F238E27FC236}">
              <a16:creationId xmlns:a16="http://schemas.microsoft.com/office/drawing/2014/main" id="{E0FA0E1B-5996-4430-A12A-463A19F0782F}"/>
            </a:ext>
          </a:extLst>
        </xdr:cNvPr>
        <xdr:cNvPicPr>
          <a:picLocks noChangeAspect="1"/>
        </xdr:cNvPicPr>
      </xdr:nvPicPr>
      <xdr:blipFill>
        <a:blip xmlns:r="http://schemas.openxmlformats.org/officeDocument/2006/relationships" r:embed="rId6"/>
        <a:stretch>
          <a:fillRect/>
        </a:stretch>
      </xdr:blipFill>
      <xdr:spPr>
        <a:xfrm>
          <a:off x="552450" y="13820775"/>
          <a:ext cx="8334375" cy="2916685"/>
        </a:xfrm>
        <a:prstGeom prst="rect">
          <a:avLst/>
        </a:prstGeom>
      </xdr:spPr>
    </xdr:pic>
    <xdr:clientData/>
  </xdr:twoCellAnchor>
  <xdr:twoCellAnchor editAs="oneCell">
    <xdr:from>
      <xdr:col>0</xdr:col>
      <xdr:colOff>504825</xdr:colOff>
      <xdr:row>80</xdr:row>
      <xdr:rowOff>38101</xdr:rowOff>
    </xdr:from>
    <xdr:to>
      <xdr:col>14</xdr:col>
      <xdr:colOff>133349</xdr:colOff>
      <xdr:row>95</xdr:row>
      <xdr:rowOff>146239</xdr:rowOff>
    </xdr:to>
    <xdr:pic>
      <xdr:nvPicPr>
        <xdr:cNvPr id="46" name="Picture 45">
          <a:extLst>
            <a:ext uri="{FF2B5EF4-FFF2-40B4-BE49-F238E27FC236}">
              <a16:creationId xmlns:a16="http://schemas.microsoft.com/office/drawing/2014/main" id="{B7C9350A-6C72-4288-A5B1-2F921E02BFA0}"/>
            </a:ext>
          </a:extLst>
        </xdr:cNvPr>
        <xdr:cNvPicPr>
          <a:picLocks noChangeAspect="1"/>
        </xdr:cNvPicPr>
      </xdr:nvPicPr>
      <xdr:blipFill>
        <a:blip xmlns:r="http://schemas.openxmlformats.org/officeDocument/2006/relationships" r:embed="rId7"/>
        <a:stretch>
          <a:fillRect/>
        </a:stretch>
      </xdr:blipFill>
      <xdr:spPr>
        <a:xfrm>
          <a:off x="504825" y="16821151"/>
          <a:ext cx="8477249" cy="2965638"/>
        </a:xfrm>
        <a:prstGeom prst="rect">
          <a:avLst/>
        </a:prstGeom>
      </xdr:spPr>
    </xdr:pic>
    <xdr:clientData/>
  </xdr:twoCellAnchor>
  <xdr:twoCellAnchor editAs="oneCell">
    <xdr:from>
      <xdr:col>0</xdr:col>
      <xdr:colOff>504826</xdr:colOff>
      <xdr:row>96</xdr:row>
      <xdr:rowOff>57150</xdr:rowOff>
    </xdr:from>
    <xdr:to>
      <xdr:col>14</xdr:col>
      <xdr:colOff>127925</xdr:colOff>
      <xdr:row>113</xdr:row>
      <xdr:rowOff>104775</xdr:rowOff>
    </xdr:to>
    <xdr:pic>
      <xdr:nvPicPr>
        <xdr:cNvPr id="47" name="Picture 46">
          <a:extLst>
            <a:ext uri="{FF2B5EF4-FFF2-40B4-BE49-F238E27FC236}">
              <a16:creationId xmlns:a16="http://schemas.microsoft.com/office/drawing/2014/main" id="{FC4E528C-CDD1-4151-80DA-771053DD2A6E}"/>
            </a:ext>
          </a:extLst>
        </xdr:cNvPr>
        <xdr:cNvPicPr>
          <a:picLocks noChangeAspect="1"/>
        </xdr:cNvPicPr>
      </xdr:nvPicPr>
      <xdr:blipFill>
        <a:blip xmlns:r="http://schemas.openxmlformats.org/officeDocument/2006/relationships" r:embed="rId8"/>
        <a:stretch>
          <a:fillRect/>
        </a:stretch>
      </xdr:blipFill>
      <xdr:spPr>
        <a:xfrm>
          <a:off x="504826" y="19888200"/>
          <a:ext cx="8471824" cy="3286125"/>
        </a:xfrm>
        <a:prstGeom prst="rect">
          <a:avLst/>
        </a:prstGeom>
      </xdr:spPr>
    </xdr:pic>
    <xdr:clientData/>
  </xdr:twoCellAnchor>
  <xdr:twoCellAnchor editAs="oneCell">
    <xdr:from>
      <xdr:col>0</xdr:col>
      <xdr:colOff>466726</xdr:colOff>
      <xdr:row>113</xdr:row>
      <xdr:rowOff>133350</xdr:rowOff>
    </xdr:from>
    <xdr:to>
      <xdr:col>14</xdr:col>
      <xdr:colOff>180974</xdr:colOff>
      <xdr:row>131</xdr:row>
      <xdr:rowOff>43285</xdr:rowOff>
    </xdr:to>
    <xdr:pic>
      <xdr:nvPicPr>
        <xdr:cNvPr id="48" name="Picture 47">
          <a:extLst>
            <a:ext uri="{FF2B5EF4-FFF2-40B4-BE49-F238E27FC236}">
              <a16:creationId xmlns:a16="http://schemas.microsoft.com/office/drawing/2014/main" id="{8778607F-6198-4A6A-A437-4B0BAFA9EE8A}"/>
            </a:ext>
          </a:extLst>
        </xdr:cNvPr>
        <xdr:cNvPicPr>
          <a:picLocks noChangeAspect="1"/>
        </xdr:cNvPicPr>
      </xdr:nvPicPr>
      <xdr:blipFill>
        <a:blip xmlns:r="http://schemas.openxmlformats.org/officeDocument/2006/relationships" r:embed="rId9"/>
        <a:stretch>
          <a:fillRect/>
        </a:stretch>
      </xdr:blipFill>
      <xdr:spPr>
        <a:xfrm>
          <a:off x="466726" y="23202900"/>
          <a:ext cx="8562973" cy="3338935"/>
        </a:xfrm>
        <a:prstGeom prst="rect">
          <a:avLst/>
        </a:prstGeom>
      </xdr:spPr>
    </xdr:pic>
    <xdr:clientData/>
  </xdr:twoCellAnchor>
  <xdr:twoCellAnchor editAs="oneCell">
    <xdr:from>
      <xdr:col>0</xdr:col>
      <xdr:colOff>323850</xdr:colOff>
      <xdr:row>131</xdr:row>
      <xdr:rowOff>95250</xdr:rowOff>
    </xdr:from>
    <xdr:to>
      <xdr:col>14</xdr:col>
      <xdr:colOff>257175</xdr:colOff>
      <xdr:row>153</xdr:row>
      <xdr:rowOff>117356</xdr:rowOff>
    </xdr:to>
    <xdr:pic>
      <xdr:nvPicPr>
        <xdr:cNvPr id="50" name="Picture 49">
          <a:extLst>
            <a:ext uri="{FF2B5EF4-FFF2-40B4-BE49-F238E27FC236}">
              <a16:creationId xmlns:a16="http://schemas.microsoft.com/office/drawing/2014/main" id="{D1741957-7378-4CDA-90FB-45799B0BB2F1}"/>
            </a:ext>
          </a:extLst>
        </xdr:cNvPr>
        <xdr:cNvPicPr>
          <a:picLocks noChangeAspect="1"/>
        </xdr:cNvPicPr>
      </xdr:nvPicPr>
      <xdr:blipFill>
        <a:blip xmlns:r="http://schemas.openxmlformats.org/officeDocument/2006/relationships" r:embed="rId10"/>
        <a:stretch>
          <a:fillRect/>
        </a:stretch>
      </xdr:blipFill>
      <xdr:spPr>
        <a:xfrm>
          <a:off x="323850" y="26889075"/>
          <a:ext cx="8782050" cy="42131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247650</xdr:colOff>
      <xdr:row>5</xdr:row>
      <xdr:rowOff>104775</xdr:rowOff>
    </xdr:from>
    <xdr:to>
      <xdr:col>23</xdr:col>
      <xdr:colOff>528566</xdr:colOff>
      <xdr:row>22</xdr:row>
      <xdr:rowOff>47902</xdr:rowOff>
    </xdr:to>
    <xdr:pic>
      <xdr:nvPicPr>
        <xdr:cNvPr id="4" name="Picture 3">
          <a:extLst>
            <a:ext uri="{FF2B5EF4-FFF2-40B4-BE49-F238E27FC236}">
              <a16:creationId xmlns:a16="http://schemas.microsoft.com/office/drawing/2014/main" id="{CEB0095D-3621-4935-B68D-5AFE64625EE4}"/>
            </a:ext>
          </a:extLst>
        </xdr:cNvPr>
        <xdr:cNvPicPr>
          <a:picLocks noChangeAspect="1"/>
        </xdr:cNvPicPr>
      </xdr:nvPicPr>
      <xdr:blipFill>
        <a:blip xmlns:r="http://schemas.openxmlformats.org/officeDocument/2006/relationships" r:embed="rId1"/>
        <a:stretch>
          <a:fillRect/>
        </a:stretch>
      </xdr:blipFill>
      <xdr:spPr>
        <a:xfrm>
          <a:off x="9639300" y="1362075"/>
          <a:ext cx="5767316" cy="32006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428625</xdr:colOff>
      <xdr:row>5</xdr:row>
      <xdr:rowOff>180975</xdr:rowOff>
    </xdr:from>
    <xdr:to>
      <xdr:col>25</xdr:col>
      <xdr:colOff>112240</xdr:colOff>
      <xdr:row>24</xdr:row>
      <xdr:rowOff>72315</xdr:rowOff>
    </xdr:to>
    <xdr:pic>
      <xdr:nvPicPr>
        <xdr:cNvPr id="3" name="Picture 2">
          <a:extLst>
            <a:ext uri="{FF2B5EF4-FFF2-40B4-BE49-F238E27FC236}">
              <a16:creationId xmlns:a16="http://schemas.microsoft.com/office/drawing/2014/main" id="{5408C73E-4A86-49B9-9AA2-68FC7666A01E}"/>
            </a:ext>
          </a:extLst>
        </xdr:cNvPr>
        <xdr:cNvPicPr>
          <a:picLocks noChangeAspect="1"/>
        </xdr:cNvPicPr>
      </xdr:nvPicPr>
      <xdr:blipFill>
        <a:blip xmlns:r="http://schemas.openxmlformats.org/officeDocument/2006/relationships" r:embed="rId1"/>
        <a:stretch>
          <a:fillRect/>
        </a:stretch>
      </xdr:blipFill>
      <xdr:spPr>
        <a:xfrm>
          <a:off x="10353675" y="1438275"/>
          <a:ext cx="6998815" cy="35298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47625</xdr:colOff>
      <xdr:row>7</xdr:row>
      <xdr:rowOff>19050</xdr:rowOff>
    </xdr:from>
    <xdr:to>
      <xdr:col>26</xdr:col>
      <xdr:colOff>121470</xdr:colOff>
      <xdr:row>26</xdr:row>
      <xdr:rowOff>2598</xdr:rowOff>
    </xdr:to>
    <xdr:pic>
      <xdr:nvPicPr>
        <xdr:cNvPr id="6" name="Picture 5">
          <a:extLst>
            <a:ext uri="{FF2B5EF4-FFF2-40B4-BE49-F238E27FC236}">
              <a16:creationId xmlns:a16="http://schemas.microsoft.com/office/drawing/2014/main" id="{DFC7FB64-8A89-4B25-96E4-1C7E9C2EFD07}"/>
            </a:ext>
          </a:extLst>
        </xdr:cNvPr>
        <xdr:cNvPicPr>
          <a:picLocks noChangeAspect="1"/>
        </xdr:cNvPicPr>
      </xdr:nvPicPr>
      <xdr:blipFill>
        <a:blip xmlns:r="http://schemas.openxmlformats.org/officeDocument/2006/relationships" r:embed="rId1"/>
        <a:stretch>
          <a:fillRect/>
        </a:stretch>
      </xdr:blipFill>
      <xdr:spPr>
        <a:xfrm>
          <a:off x="11191875" y="1666875"/>
          <a:ext cx="7998645" cy="3603048"/>
        </a:xfrm>
        <a:prstGeom prst="rect">
          <a:avLst/>
        </a:prstGeom>
      </xdr:spPr>
    </xdr:pic>
    <xdr:clientData/>
  </xdr:twoCellAnchor>
  <xdr:twoCellAnchor editAs="oneCell">
    <xdr:from>
      <xdr:col>13</xdr:col>
      <xdr:colOff>0</xdr:colOff>
      <xdr:row>31</xdr:row>
      <xdr:rowOff>123825</xdr:rowOff>
    </xdr:from>
    <xdr:to>
      <xdr:col>27</xdr:col>
      <xdr:colOff>740</xdr:colOff>
      <xdr:row>50</xdr:row>
      <xdr:rowOff>101277</xdr:rowOff>
    </xdr:to>
    <xdr:pic>
      <xdr:nvPicPr>
        <xdr:cNvPr id="8" name="Picture 7">
          <a:extLst>
            <a:ext uri="{FF2B5EF4-FFF2-40B4-BE49-F238E27FC236}">
              <a16:creationId xmlns:a16="http://schemas.microsoft.com/office/drawing/2014/main" id="{E1E3DD6B-2E0E-47EF-BB9F-C211CE166840}"/>
            </a:ext>
          </a:extLst>
        </xdr:cNvPr>
        <xdr:cNvPicPr>
          <a:picLocks noChangeAspect="1"/>
        </xdr:cNvPicPr>
      </xdr:nvPicPr>
      <xdr:blipFill>
        <a:blip xmlns:r="http://schemas.openxmlformats.org/officeDocument/2006/relationships" r:embed="rId2"/>
        <a:stretch>
          <a:fillRect/>
        </a:stretch>
      </xdr:blipFill>
      <xdr:spPr>
        <a:xfrm>
          <a:off x="11144250" y="6362700"/>
          <a:ext cx="8535140" cy="3596952"/>
        </a:xfrm>
        <a:prstGeom prst="rect">
          <a:avLst/>
        </a:prstGeom>
      </xdr:spPr>
    </xdr:pic>
    <xdr:clientData/>
  </xdr:twoCellAnchor>
  <xdr:twoCellAnchor editAs="oneCell">
    <xdr:from>
      <xdr:col>12</xdr:col>
      <xdr:colOff>571500</xdr:colOff>
      <xdr:row>54</xdr:row>
      <xdr:rowOff>9525</xdr:rowOff>
    </xdr:from>
    <xdr:to>
      <xdr:col>25</xdr:col>
      <xdr:colOff>529511</xdr:colOff>
      <xdr:row>72</xdr:row>
      <xdr:rowOff>177477</xdr:rowOff>
    </xdr:to>
    <xdr:pic>
      <xdr:nvPicPr>
        <xdr:cNvPr id="9" name="Picture 8">
          <a:extLst>
            <a:ext uri="{FF2B5EF4-FFF2-40B4-BE49-F238E27FC236}">
              <a16:creationId xmlns:a16="http://schemas.microsoft.com/office/drawing/2014/main" id="{83863780-311B-4EFD-8043-AD2263B24DA7}"/>
            </a:ext>
          </a:extLst>
        </xdr:cNvPr>
        <xdr:cNvPicPr>
          <a:picLocks noChangeAspect="1"/>
        </xdr:cNvPicPr>
      </xdr:nvPicPr>
      <xdr:blipFill>
        <a:blip xmlns:r="http://schemas.openxmlformats.org/officeDocument/2006/relationships" r:embed="rId3"/>
        <a:stretch>
          <a:fillRect/>
        </a:stretch>
      </xdr:blipFill>
      <xdr:spPr>
        <a:xfrm>
          <a:off x="11106150" y="10648950"/>
          <a:ext cx="7882811" cy="35969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133350</xdr:colOff>
      <xdr:row>7</xdr:row>
      <xdr:rowOff>76200</xdr:rowOff>
    </xdr:from>
    <xdr:to>
      <xdr:col>26</xdr:col>
      <xdr:colOff>18256</xdr:colOff>
      <xdr:row>25</xdr:row>
      <xdr:rowOff>55159</xdr:rowOff>
    </xdr:to>
    <xdr:pic>
      <xdr:nvPicPr>
        <xdr:cNvPr id="6" name="Picture 5">
          <a:extLst>
            <a:ext uri="{FF2B5EF4-FFF2-40B4-BE49-F238E27FC236}">
              <a16:creationId xmlns:a16="http://schemas.microsoft.com/office/drawing/2014/main" id="{87017EBF-4EED-4194-BBBD-BEF891FA85E3}"/>
            </a:ext>
          </a:extLst>
        </xdr:cNvPr>
        <xdr:cNvPicPr>
          <a:picLocks noChangeAspect="1"/>
        </xdr:cNvPicPr>
      </xdr:nvPicPr>
      <xdr:blipFill>
        <a:blip xmlns:r="http://schemas.openxmlformats.org/officeDocument/2006/relationships" r:embed="rId1"/>
        <a:stretch>
          <a:fillRect/>
        </a:stretch>
      </xdr:blipFill>
      <xdr:spPr>
        <a:xfrm>
          <a:off x="11191875" y="1733550"/>
          <a:ext cx="8419306" cy="3407959"/>
        </a:xfrm>
        <a:prstGeom prst="rect">
          <a:avLst/>
        </a:prstGeom>
      </xdr:spPr>
    </xdr:pic>
    <xdr:clientData/>
  </xdr:twoCellAnchor>
  <xdr:twoCellAnchor editAs="oneCell">
    <xdr:from>
      <xdr:col>12</xdr:col>
      <xdr:colOff>123825</xdr:colOff>
      <xdr:row>30</xdr:row>
      <xdr:rowOff>171450</xdr:rowOff>
    </xdr:from>
    <xdr:to>
      <xdr:col>26</xdr:col>
      <xdr:colOff>14827</xdr:colOff>
      <xdr:row>48</xdr:row>
      <xdr:rowOff>150409</xdr:rowOff>
    </xdr:to>
    <xdr:pic>
      <xdr:nvPicPr>
        <xdr:cNvPr id="7" name="Picture 6">
          <a:extLst>
            <a:ext uri="{FF2B5EF4-FFF2-40B4-BE49-F238E27FC236}">
              <a16:creationId xmlns:a16="http://schemas.microsoft.com/office/drawing/2014/main" id="{C0A965D2-058B-45E8-84D1-DF1AC3C9A127}"/>
            </a:ext>
          </a:extLst>
        </xdr:cNvPr>
        <xdr:cNvPicPr>
          <a:picLocks noChangeAspect="1"/>
        </xdr:cNvPicPr>
      </xdr:nvPicPr>
      <xdr:blipFill>
        <a:blip xmlns:r="http://schemas.openxmlformats.org/officeDocument/2006/relationships" r:embed="rId2"/>
        <a:stretch>
          <a:fillRect/>
        </a:stretch>
      </xdr:blipFill>
      <xdr:spPr>
        <a:xfrm>
          <a:off x="11182350" y="6229350"/>
          <a:ext cx="8425402" cy="3407959"/>
        </a:xfrm>
        <a:prstGeom prst="rect">
          <a:avLst/>
        </a:prstGeom>
      </xdr:spPr>
    </xdr:pic>
    <xdr:clientData/>
  </xdr:twoCellAnchor>
  <xdr:twoCellAnchor editAs="oneCell">
    <xdr:from>
      <xdr:col>12</xdr:col>
      <xdr:colOff>152400</xdr:colOff>
      <xdr:row>54</xdr:row>
      <xdr:rowOff>0</xdr:rowOff>
    </xdr:from>
    <xdr:to>
      <xdr:col>26</xdr:col>
      <xdr:colOff>43402</xdr:colOff>
      <xdr:row>72</xdr:row>
      <xdr:rowOff>167952</xdr:rowOff>
    </xdr:to>
    <xdr:pic>
      <xdr:nvPicPr>
        <xdr:cNvPr id="8" name="Picture 7">
          <a:extLst>
            <a:ext uri="{FF2B5EF4-FFF2-40B4-BE49-F238E27FC236}">
              <a16:creationId xmlns:a16="http://schemas.microsoft.com/office/drawing/2014/main" id="{A093B53E-CB3C-41A2-A778-7503EE2B0875}"/>
            </a:ext>
          </a:extLst>
        </xdr:cNvPr>
        <xdr:cNvPicPr>
          <a:picLocks noChangeAspect="1"/>
        </xdr:cNvPicPr>
      </xdr:nvPicPr>
      <xdr:blipFill>
        <a:blip xmlns:r="http://schemas.openxmlformats.org/officeDocument/2006/relationships" r:embed="rId3"/>
        <a:stretch>
          <a:fillRect/>
        </a:stretch>
      </xdr:blipFill>
      <xdr:spPr>
        <a:xfrm>
          <a:off x="11210925" y="10648950"/>
          <a:ext cx="8425402" cy="3596952"/>
        </a:xfrm>
        <a:prstGeom prst="rect">
          <a:avLst/>
        </a:prstGeom>
      </xdr:spPr>
    </xdr:pic>
    <xdr:clientData/>
  </xdr:twoCellAnchor>
  <xdr:twoCellAnchor editAs="oneCell">
    <xdr:from>
      <xdr:col>12</xdr:col>
      <xdr:colOff>314325</xdr:colOff>
      <xdr:row>78</xdr:row>
      <xdr:rowOff>76200</xdr:rowOff>
    </xdr:from>
    <xdr:to>
      <xdr:col>26</xdr:col>
      <xdr:colOff>205327</xdr:colOff>
      <xdr:row>97</xdr:row>
      <xdr:rowOff>59748</xdr:rowOff>
    </xdr:to>
    <xdr:pic>
      <xdr:nvPicPr>
        <xdr:cNvPr id="9" name="Picture 8">
          <a:extLst>
            <a:ext uri="{FF2B5EF4-FFF2-40B4-BE49-F238E27FC236}">
              <a16:creationId xmlns:a16="http://schemas.microsoft.com/office/drawing/2014/main" id="{A7172505-466D-4B8E-8405-A52669522A28}"/>
            </a:ext>
          </a:extLst>
        </xdr:cNvPr>
        <xdr:cNvPicPr>
          <a:picLocks noChangeAspect="1"/>
        </xdr:cNvPicPr>
      </xdr:nvPicPr>
      <xdr:blipFill>
        <a:blip xmlns:r="http://schemas.openxmlformats.org/officeDocument/2006/relationships" r:embed="rId4"/>
        <a:stretch>
          <a:fillRect/>
        </a:stretch>
      </xdr:blipFill>
      <xdr:spPr>
        <a:xfrm>
          <a:off x="11372850" y="15316200"/>
          <a:ext cx="8425402" cy="36030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0</xdr:colOff>
      <xdr:row>7</xdr:row>
      <xdr:rowOff>0</xdr:rowOff>
    </xdr:from>
    <xdr:to>
      <xdr:col>21</xdr:col>
      <xdr:colOff>171178</xdr:colOff>
      <xdr:row>27</xdr:row>
      <xdr:rowOff>97875</xdr:rowOff>
    </xdr:to>
    <xdr:pic>
      <xdr:nvPicPr>
        <xdr:cNvPr id="9" name="Picture 8">
          <a:extLst>
            <a:ext uri="{FF2B5EF4-FFF2-40B4-BE49-F238E27FC236}">
              <a16:creationId xmlns:a16="http://schemas.microsoft.com/office/drawing/2014/main" id="{986BD941-DA0E-471C-8214-D78415FECC0C}"/>
            </a:ext>
          </a:extLst>
        </xdr:cNvPr>
        <xdr:cNvPicPr>
          <a:picLocks noChangeAspect="1"/>
        </xdr:cNvPicPr>
      </xdr:nvPicPr>
      <xdr:blipFill>
        <a:blip xmlns:r="http://schemas.openxmlformats.org/officeDocument/2006/relationships" r:embed="rId1"/>
        <a:stretch>
          <a:fillRect/>
        </a:stretch>
      </xdr:blipFill>
      <xdr:spPr>
        <a:xfrm>
          <a:off x="11525250" y="2047875"/>
          <a:ext cx="5657578" cy="3907875"/>
        </a:xfrm>
        <a:prstGeom prst="rect">
          <a:avLst/>
        </a:prstGeom>
      </xdr:spPr>
    </xdr:pic>
    <xdr:clientData/>
  </xdr:twoCellAnchor>
  <xdr:twoCellAnchor editAs="oneCell">
    <xdr:from>
      <xdr:col>12</xdr:col>
      <xdr:colOff>0</xdr:colOff>
      <xdr:row>44</xdr:row>
      <xdr:rowOff>0</xdr:rowOff>
    </xdr:from>
    <xdr:to>
      <xdr:col>21</xdr:col>
      <xdr:colOff>171178</xdr:colOff>
      <xdr:row>64</xdr:row>
      <xdr:rowOff>158840</xdr:rowOff>
    </xdr:to>
    <xdr:pic>
      <xdr:nvPicPr>
        <xdr:cNvPr id="11" name="Picture 10">
          <a:extLst>
            <a:ext uri="{FF2B5EF4-FFF2-40B4-BE49-F238E27FC236}">
              <a16:creationId xmlns:a16="http://schemas.microsoft.com/office/drawing/2014/main" id="{C57062E3-1FCA-4A5B-B62C-A4F10707DC15}"/>
            </a:ext>
          </a:extLst>
        </xdr:cNvPr>
        <xdr:cNvPicPr>
          <a:picLocks noChangeAspect="1"/>
        </xdr:cNvPicPr>
      </xdr:nvPicPr>
      <xdr:blipFill>
        <a:blip xmlns:r="http://schemas.openxmlformats.org/officeDocument/2006/relationships" r:embed="rId2"/>
        <a:stretch>
          <a:fillRect/>
        </a:stretch>
      </xdr:blipFill>
      <xdr:spPr>
        <a:xfrm>
          <a:off x="11525250" y="8515350"/>
          <a:ext cx="5657578" cy="3968840"/>
        </a:xfrm>
        <a:prstGeom prst="rect">
          <a:avLst/>
        </a:prstGeom>
      </xdr:spPr>
    </xdr:pic>
    <xdr:clientData/>
  </xdr:twoCellAnchor>
  <xdr:twoCellAnchor editAs="oneCell">
    <xdr:from>
      <xdr:col>12</xdr:col>
      <xdr:colOff>0</xdr:colOff>
      <xdr:row>71</xdr:row>
      <xdr:rowOff>0</xdr:rowOff>
    </xdr:from>
    <xdr:to>
      <xdr:col>20</xdr:col>
      <xdr:colOff>433276</xdr:colOff>
      <xdr:row>92</xdr:row>
      <xdr:rowOff>11016</xdr:rowOff>
    </xdr:to>
    <xdr:pic>
      <xdr:nvPicPr>
        <xdr:cNvPr id="12" name="Picture 11">
          <a:extLst>
            <a:ext uri="{FF2B5EF4-FFF2-40B4-BE49-F238E27FC236}">
              <a16:creationId xmlns:a16="http://schemas.microsoft.com/office/drawing/2014/main" id="{CAC64F6E-8798-4D40-A960-9D0C00F4AACB}"/>
            </a:ext>
          </a:extLst>
        </xdr:cNvPr>
        <xdr:cNvPicPr>
          <a:picLocks noChangeAspect="1"/>
        </xdr:cNvPicPr>
      </xdr:nvPicPr>
      <xdr:blipFill>
        <a:blip xmlns:r="http://schemas.openxmlformats.org/officeDocument/2006/relationships" r:embed="rId3"/>
        <a:stretch>
          <a:fillRect/>
        </a:stretch>
      </xdr:blipFill>
      <xdr:spPr>
        <a:xfrm>
          <a:off x="12258675" y="13706475"/>
          <a:ext cx="5310076" cy="4011516"/>
        </a:xfrm>
        <a:prstGeom prst="rect">
          <a:avLst/>
        </a:prstGeom>
      </xdr:spPr>
    </xdr:pic>
    <xdr:clientData/>
  </xdr:twoCellAnchor>
  <xdr:twoCellAnchor editAs="oneCell">
    <xdr:from>
      <xdr:col>12</xdr:col>
      <xdr:colOff>0</xdr:colOff>
      <xdr:row>97</xdr:row>
      <xdr:rowOff>0</xdr:rowOff>
    </xdr:from>
    <xdr:to>
      <xdr:col>20</xdr:col>
      <xdr:colOff>603979</xdr:colOff>
      <xdr:row>119</xdr:row>
      <xdr:rowOff>67045</xdr:rowOff>
    </xdr:to>
    <xdr:pic>
      <xdr:nvPicPr>
        <xdr:cNvPr id="14" name="Picture 13">
          <a:extLst>
            <a:ext uri="{FF2B5EF4-FFF2-40B4-BE49-F238E27FC236}">
              <a16:creationId xmlns:a16="http://schemas.microsoft.com/office/drawing/2014/main" id="{498440C5-CAB8-41A8-B0D9-58AE0B7AE912}"/>
            </a:ext>
          </a:extLst>
        </xdr:cNvPr>
        <xdr:cNvPicPr>
          <a:picLocks noChangeAspect="1"/>
        </xdr:cNvPicPr>
      </xdr:nvPicPr>
      <xdr:blipFill>
        <a:blip xmlns:r="http://schemas.openxmlformats.org/officeDocument/2006/relationships" r:embed="rId4"/>
        <a:stretch>
          <a:fillRect/>
        </a:stretch>
      </xdr:blipFill>
      <xdr:spPr>
        <a:xfrm>
          <a:off x="12258675" y="18859500"/>
          <a:ext cx="5480779" cy="42675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466725</xdr:colOff>
      <xdr:row>5</xdr:row>
      <xdr:rowOff>66675</xdr:rowOff>
    </xdr:from>
    <xdr:to>
      <xdr:col>26</xdr:col>
      <xdr:colOff>229594</xdr:colOff>
      <xdr:row>24</xdr:row>
      <xdr:rowOff>46795</xdr:rowOff>
    </xdr:to>
    <xdr:pic>
      <xdr:nvPicPr>
        <xdr:cNvPr id="5" name="Picture 4">
          <a:extLst>
            <a:ext uri="{FF2B5EF4-FFF2-40B4-BE49-F238E27FC236}">
              <a16:creationId xmlns:a16="http://schemas.microsoft.com/office/drawing/2014/main" id="{295D9BE5-8ADF-44AA-9E50-8ECF32617137}"/>
            </a:ext>
          </a:extLst>
        </xdr:cNvPr>
        <xdr:cNvPicPr>
          <a:picLocks noChangeAspect="1"/>
        </xdr:cNvPicPr>
      </xdr:nvPicPr>
      <xdr:blipFill>
        <a:blip xmlns:r="http://schemas.openxmlformats.org/officeDocument/2006/relationships" r:embed="rId1"/>
        <a:stretch>
          <a:fillRect/>
        </a:stretch>
      </xdr:blipFill>
      <xdr:spPr>
        <a:xfrm>
          <a:off x="11268075" y="1323975"/>
          <a:ext cx="7078069" cy="3609145"/>
        </a:xfrm>
        <a:prstGeom prst="rect">
          <a:avLst/>
        </a:prstGeom>
      </xdr:spPr>
    </xdr:pic>
    <xdr:clientData/>
  </xdr:twoCellAnchor>
  <xdr:twoCellAnchor editAs="oneCell">
    <xdr:from>
      <xdr:col>14</xdr:col>
      <xdr:colOff>590550</xdr:colOff>
      <xdr:row>27</xdr:row>
      <xdr:rowOff>123825</xdr:rowOff>
    </xdr:from>
    <xdr:to>
      <xdr:col>26</xdr:col>
      <xdr:colOff>322937</xdr:colOff>
      <xdr:row>46</xdr:row>
      <xdr:rowOff>146621</xdr:rowOff>
    </xdr:to>
    <xdr:pic>
      <xdr:nvPicPr>
        <xdr:cNvPr id="6" name="Picture 5">
          <a:extLst>
            <a:ext uri="{FF2B5EF4-FFF2-40B4-BE49-F238E27FC236}">
              <a16:creationId xmlns:a16="http://schemas.microsoft.com/office/drawing/2014/main" id="{60AF0178-76F3-4EEB-911F-7BE3E49BFAD9}"/>
            </a:ext>
          </a:extLst>
        </xdr:cNvPr>
        <xdr:cNvPicPr>
          <a:picLocks noChangeAspect="1"/>
        </xdr:cNvPicPr>
      </xdr:nvPicPr>
      <xdr:blipFill>
        <a:blip xmlns:r="http://schemas.openxmlformats.org/officeDocument/2006/relationships" r:embed="rId2"/>
        <a:stretch>
          <a:fillRect/>
        </a:stretch>
      </xdr:blipFill>
      <xdr:spPr>
        <a:xfrm>
          <a:off x="11391900" y="5581650"/>
          <a:ext cx="7047587" cy="36518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500762</xdr:colOff>
      <xdr:row>2</xdr:row>
      <xdr:rowOff>180975</xdr:rowOff>
    </xdr:to>
    <xdr:pic>
      <xdr:nvPicPr>
        <xdr:cNvPr id="2" name="Picture 1" descr="A picture containing drawing, clock&#10;&#10;Description automatically generated">
          <a:extLst>
            <a:ext uri="{FF2B5EF4-FFF2-40B4-BE49-F238E27FC236}">
              <a16:creationId xmlns:a16="http://schemas.microsoft.com/office/drawing/2014/main" id="{4A537482-C019-4795-BEFF-08CCEA91234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9600" y="190500"/>
          <a:ext cx="1719962" cy="371475"/>
        </a:xfrm>
        <a:prstGeom prst="rect">
          <a:avLst/>
        </a:prstGeom>
      </xdr:spPr>
    </xdr:pic>
    <xdr:clientData/>
  </xdr:twoCellAnchor>
  <xdr:twoCellAnchor editAs="oneCell">
    <xdr:from>
      <xdr:col>0</xdr:col>
      <xdr:colOff>486833</xdr:colOff>
      <xdr:row>4</xdr:row>
      <xdr:rowOff>21166</xdr:rowOff>
    </xdr:from>
    <xdr:to>
      <xdr:col>18</xdr:col>
      <xdr:colOff>609271</xdr:colOff>
      <xdr:row>31</xdr:row>
      <xdr:rowOff>172895</xdr:rowOff>
    </xdr:to>
    <xdr:pic>
      <xdr:nvPicPr>
        <xdr:cNvPr id="3" name="Picture 2">
          <a:extLst>
            <a:ext uri="{FF2B5EF4-FFF2-40B4-BE49-F238E27FC236}">
              <a16:creationId xmlns:a16="http://schemas.microsoft.com/office/drawing/2014/main" id="{C6DB67CC-3CBF-46FB-943C-64E7FBB53E5C}"/>
            </a:ext>
          </a:extLst>
        </xdr:cNvPr>
        <xdr:cNvPicPr>
          <a:picLocks noChangeAspect="1"/>
        </xdr:cNvPicPr>
      </xdr:nvPicPr>
      <xdr:blipFill>
        <a:blip xmlns:r="http://schemas.openxmlformats.org/officeDocument/2006/relationships" r:embed="rId2"/>
        <a:stretch>
          <a:fillRect/>
        </a:stretch>
      </xdr:blipFill>
      <xdr:spPr>
        <a:xfrm>
          <a:off x="486833" y="783166"/>
          <a:ext cx="11171438" cy="53693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utledgen\Downloads\Fiber%20and%20Copper%20Access%20Equipment%20Forecast%20202127%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routledgen\Downloads\Download%20Cable%20Access%20Equipment%20Forecast%20%2020212027%202H22%20Update%20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routledgen\Downloads\Consumer%20Broadband%20Subscription%20and%20Revenue%20Forecast%20202126%20V2%20(8).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outledgen\Downloads\Download%20Total%20Fixed%20Broadband%20Subscription%20and%20Revenue%20Forecas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outledgen\Downloads\Download%205G%20Mobile%20and%20Fixed%20Subscription%20Forecast_%202022&#8211;27%20107.35kb%20_%20xlsx%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Forecast Summary and Figures"/>
      <sheetName val="Comparison"/>
      <sheetName val="Global"/>
      <sheetName val="North America"/>
      <sheetName val="EMEA"/>
      <sheetName val="Western Europe"/>
      <sheetName val="Eastern Europe"/>
      <sheetName val="Middle East &amp; Africa"/>
      <sheetName val="Asia &amp; Oceania"/>
      <sheetName val="China"/>
      <sheetName val="Rest of Asia &amp; Oceania"/>
      <sheetName val="Latin America &amp; Caribbean"/>
      <sheetName val="Definitions"/>
      <sheetName val="Methodology"/>
      <sheetName val="Exchange rates"/>
      <sheetName val="Geography listing"/>
      <sheetName val="Data"/>
    </sheetNames>
    <sheetDataSet>
      <sheetData sheetId="0"/>
      <sheetData sheetId="1"/>
      <sheetData sheetId="2">
        <row r="27">
          <cell r="D27">
            <v>2020</v>
          </cell>
          <cell r="E27">
            <v>2021</v>
          </cell>
          <cell r="F27">
            <v>2022</v>
          </cell>
          <cell r="G27">
            <v>2023</v>
          </cell>
          <cell r="H27">
            <v>2024</v>
          </cell>
          <cell r="I27">
            <v>2025</v>
          </cell>
          <cell r="J27">
            <v>2026</v>
          </cell>
          <cell r="K27">
            <v>2027</v>
          </cell>
        </row>
        <row r="28">
          <cell r="C28" t="str">
            <v>PON</v>
          </cell>
          <cell r="D28">
            <v>6993.3152966123544</v>
          </cell>
          <cell r="E28">
            <v>8256.8385010767306</v>
          </cell>
          <cell r="F28">
            <v>9323.2288179388197</v>
          </cell>
          <cell r="G28">
            <v>10811.413839842546</v>
          </cell>
          <cell r="H28">
            <v>12454.541787509039</v>
          </cell>
          <cell r="I28">
            <v>14010.838644843672</v>
          </cell>
          <cell r="J28">
            <v>15099.945105336807</v>
          </cell>
          <cell r="K28">
            <v>15773.928587092247</v>
          </cell>
        </row>
        <row r="29">
          <cell r="D29">
            <v>189.98731145000002</v>
          </cell>
          <cell r="E29">
            <v>143.13177999999999</v>
          </cell>
          <cell r="F29">
            <v>143.23610867791501</v>
          </cell>
          <cell r="G29">
            <v>141.08740005518064</v>
          </cell>
          <cell r="H29">
            <v>138.97101000009536</v>
          </cell>
          <cell r="I29">
            <v>136.88645096682876</v>
          </cell>
          <cell r="J29">
            <v>134.83324279054031</v>
          </cell>
          <cell r="K29">
            <v>132.84667290704354</v>
          </cell>
        </row>
        <row r="30">
          <cell r="C30" t="str">
            <v>DSL</v>
          </cell>
          <cell r="D30">
            <v>984.15758295945989</v>
          </cell>
          <cell r="E30">
            <v>528.12371806085901</v>
          </cell>
          <cell r="F30">
            <v>485.46455877939502</v>
          </cell>
          <cell r="G30">
            <v>451.92452641472903</v>
          </cell>
          <cell r="H30">
            <v>425.43389575224109</v>
          </cell>
          <cell r="I30">
            <v>404.45918688237538</v>
          </cell>
          <cell r="J30">
            <v>388.50768894279042</v>
          </cell>
          <cell r="K30">
            <v>374.90318995317045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Summary"/>
      <sheetName val="Comparison"/>
      <sheetName val="Global"/>
      <sheetName val="North America"/>
      <sheetName val="EMEA"/>
      <sheetName val="Asia &amp; Oceania"/>
      <sheetName val="LA&amp;C"/>
      <sheetName val="Definitions"/>
      <sheetName val="Methodology"/>
      <sheetName val="Exchange rates"/>
      <sheetName val="Geography listing"/>
      <sheetName val="Data"/>
    </sheetNames>
    <sheetDataSet>
      <sheetData sheetId="0"/>
      <sheetData sheetId="1"/>
      <sheetData sheetId="2">
        <row r="98">
          <cell r="D98" t="str">
            <v>Technology segment</v>
          </cell>
          <cell r="E98">
            <v>2021</v>
          </cell>
          <cell r="F98">
            <v>2022</v>
          </cell>
          <cell r="G98">
            <v>2023</v>
          </cell>
          <cell r="H98">
            <v>2024</v>
          </cell>
          <cell r="I98">
            <v>2025</v>
          </cell>
          <cell r="J98">
            <v>2026</v>
          </cell>
          <cell r="K98">
            <v>2027</v>
          </cell>
        </row>
        <row r="99">
          <cell r="D99" t="str">
            <v>Centralized equipment technologies</v>
          </cell>
          <cell r="E99">
            <v>766.80474662735378</v>
          </cell>
          <cell r="F99">
            <v>775.01949694640632</v>
          </cell>
          <cell r="G99">
            <v>762.39423564022059</v>
          </cell>
          <cell r="H99">
            <v>741.56373489090458</v>
          </cell>
          <cell r="I99">
            <v>719.9643243299106</v>
          </cell>
          <cell r="J99">
            <v>693.74165044763686</v>
          </cell>
          <cell r="K99">
            <v>663.87506046848318</v>
          </cell>
        </row>
        <row r="100">
          <cell r="D100" t="str">
            <v>Distributed equipment technologies</v>
          </cell>
          <cell r="E100">
            <v>172.57980510642281</v>
          </cell>
          <cell r="F100">
            <v>249.68552675227238</v>
          </cell>
          <cell r="G100">
            <v>351.08480611624947</v>
          </cell>
          <cell r="H100">
            <v>405.19218361268122</v>
          </cell>
          <cell r="I100">
            <v>432.87197602150161</v>
          </cell>
          <cell r="J100">
            <v>422.27366369040851</v>
          </cell>
          <cell r="K100">
            <v>403.32216480369533</v>
          </cell>
        </row>
        <row r="101">
          <cell r="D101" t="str">
            <v>Total</v>
          </cell>
          <cell r="E101">
            <v>939.38455173377656</v>
          </cell>
          <cell r="F101">
            <v>1024.7050236986788</v>
          </cell>
          <cell r="G101">
            <v>1113.47904175647</v>
          </cell>
          <cell r="H101">
            <v>1146.7559185035857</v>
          </cell>
          <cell r="I101">
            <v>1152.8363003514123</v>
          </cell>
          <cell r="J101">
            <v>1116.0153141380454</v>
          </cell>
          <cell r="K101">
            <v>1067.1972252721785</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Overview"/>
      <sheetName val="By region"/>
      <sheetName val="By country"/>
      <sheetName val="By metric"/>
      <sheetName val="Methodology"/>
      <sheetName val="Definitions"/>
      <sheetName val="Exchange rates"/>
      <sheetName val="Geography listing"/>
      <sheetName val="LISTS"/>
      <sheetName val="Pivot-for-lists"/>
      <sheetName val="LOOKUPS"/>
      <sheetName val="Data"/>
    </sheetNames>
    <sheetDataSet>
      <sheetData sheetId="0"/>
      <sheetData sheetId="1"/>
      <sheetData sheetId="2">
        <row r="35">
          <cell r="D35" t="str">
            <v>Region</v>
          </cell>
          <cell r="E35">
            <v>2018</v>
          </cell>
          <cell r="F35">
            <v>2019</v>
          </cell>
          <cell r="G35">
            <v>2020</v>
          </cell>
          <cell r="H35">
            <v>2021</v>
          </cell>
          <cell r="I35">
            <v>2022</v>
          </cell>
          <cell r="J35">
            <v>2023</v>
          </cell>
          <cell r="K35">
            <v>2024</v>
          </cell>
          <cell r="L35">
            <v>2025</v>
          </cell>
          <cell r="M35">
            <v>2026</v>
          </cell>
        </row>
        <row r="37">
          <cell r="D37" t="str">
            <v>Africa</v>
          </cell>
          <cell r="E37">
            <v>17884.875405808274</v>
          </cell>
          <cell r="F37">
            <v>20290.837634504092</v>
          </cell>
          <cell r="G37">
            <v>24424.00866156835</v>
          </cell>
          <cell r="H37">
            <v>27665.031204997253</v>
          </cell>
          <cell r="I37">
            <v>30372.417711191156</v>
          </cell>
          <cell r="J37">
            <v>32720.113956183457</v>
          </cell>
          <cell r="K37">
            <v>34809.80692261886</v>
          </cell>
          <cell r="L37">
            <v>36498.590543184204</v>
          </cell>
          <cell r="M37">
            <v>38208.802098946122</v>
          </cell>
        </row>
        <row r="38">
          <cell r="D38" t="str">
            <v>Middle East</v>
          </cell>
          <cell r="E38">
            <v>32917.080567811194</v>
          </cell>
          <cell r="F38">
            <v>34830.803849892502</v>
          </cell>
          <cell r="G38">
            <v>38614.233286893948</v>
          </cell>
          <cell r="H38">
            <v>41533.892391407913</v>
          </cell>
          <cell r="I38">
            <v>43820.253086730074</v>
          </cell>
          <cell r="J38">
            <v>45606.768706304494</v>
          </cell>
          <cell r="K38">
            <v>47168.71865442441</v>
          </cell>
          <cell r="L38">
            <v>48505.238938010785</v>
          </cell>
          <cell r="M38">
            <v>49565.004827655321</v>
          </cell>
        </row>
        <row r="40">
          <cell r="D40" t="str">
            <v>Central &amp; Southern Asia</v>
          </cell>
          <cell r="E40">
            <v>27471.809631903103</v>
          </cell>
          <cell r="F40">
            <v>29085.46636640792</v>
          </cell>
          <cell r="G40">
            <v>35363.158582159638</v>
          </cell>
          <cell r="H40">
            <v>40189.308944115772</v>
          </cell>
          <cell r="I40">
            <v>43914.409985962942</v>
          </cell>
          <cell r="J40">
            <v>46799.305036079873</v>
          </cell>
          <cell r="K40">
            <v>49039.556371156665</v>
          </cell>
          <cell r="L40">
            <v>50905.332864925265</v>
          </cell>
          <cell r="M40">
            <v>52809.820669318651</v>
          </cell>
        </row>
        <row r="41">
          <cell r="D41" t="str">
            <v>Oceania, Eastern &amp; South-Eastern Asia</v>
          </cell>
          <cell r="E41">
            <v>468259.64029427973</v>
          </cell>
          <cell r="F41">
            <v>505292.6437544403</v>
          </cell>
          <cell r="G41">
            <v>541788.98518400185</v>
          </cell>
          <cell r="H41">
            <v>573771.29082310083</v>
          </cell>
          <cell r="I41">
            <v>591768.74612073088</v>
          </cell>
          <cell r="J41">
            <v>605562.33661215252</v>
          </cell>
          <cell r="K41">
            <v>617280.06825379713</v>
          </cell>
          <cell r="L41">
            <v>628090.79055198946</v>
          </cell>
          <cell r="M41">
            <v>637829.78058220109</v>
          </cell>
        </row>
        <row r="43">
          <cell r="D43" t="str">
            <v>Latin America &amp; the Caribbean</v>
          </cell>
          <cell r="E43">
            <v>72603.655483423077</v>
          </cell>
          <cell r="F43">
            <v>76250.580465725798</v>
          </cell>
          <cell r="G43">
            <v>84080.163911225784</v>
          </cell>
          <cell r="H43">
            <v>90355.623029689683</v>
          </cell>
          <cell r="I43">
            <v>95158.826487478451</v>
          </cell>
          <cell r="J43">
            <v>99309.933232040625</v>
          </cell>
          <cell r="K43">
            <v>103112.16841217151</v>
          </cell>
          <cell r="L43">
            <v>106413.44928950678</v>
          </cell>
          <cell r="M43">
            <v>109657.92494399456</v>
          </cell>
        </row>
        <row r="44">
          <cell r="D44" t="str">
            <v>North America</v>
          </cell>
          <cell r="E44">
            <v>111801.31448899995</v>
          </cell>
          <cell r="F44">
            <v>117767.26415999999</v>
          </cell>
          <cell r="G44">
            <v>121773.67748000001</v>
          </cell>
          <cell r="H44">
            <v>124315.98087999993</v>
          </cell>
          <cell r="I44">
            <v>127955.92263999995</v>
          </cell>
          <cell r="J44">
            <v>131074.98130999992</v>
          </cell>
          <cell r="K44">
            <v>134843.33225999997</v>
          </cell>
          <cell r="L44">
            <v>138581.60042999993</v>
          </cell>
          <cell r="M44">
            <v>142910.80166999996</v>
          </cell>
        </row>
        <row r="46">
          <cell r="D46" t="str">
            <v>Western Europe</v>
          </cell>
          <cell r="E46">
            <v>142701.69984842578</v>
          </cell>
          <cell r="F46">
            <v>145916.62689175966</v>
          </cell>
          <cell r="G46">
            <v>149006.16392791254</v>
          </cell>
          <cell r="H46">
            <v>151592.72554539549</v>
          </cell>
          <cell r="I46">
            <v>154764.97504286325</v>
          </cell>
          <cell r="J46">
            <v>158056.33665438922</v>
          </cell>
          <cell r="K46">
            <v>161403.03259684902</v>
          </cell>
          <cell r="L46">
            <v>164488.22696333798</v>
          </cell>
          <cell r="M46">
            <v>167354.93891814034</v>
          </cell>
        </row>
        <row r="47">
          <cell r="D47" t="str">
            <v>Eastern Europe</v>
          </cell>
          <cell r="E47">
            <v>63869.207432654286</v>
          </cell>
          <cell r="F47">
            <v>67406.76426336891</v>
          </cell>
          <cell r="G47">
            <v>71346.503883593919</v>
          </cell>
          <cell r="H47">
            <v>74551.816258540086</v>
          </cell>
          <cell r="I47">
            <v>76811.273027581541</v>
          </cell>
          <cell r="J47">
            <v>78575.845971107556</v>
          </cell>
          <cell r="K47">
            <v>80011.435336029492</v>
          </cell>
          <cell r="L47">
            <v>81150.547025268708</v>
          </cell>
          <cell r="M47">
            <v>82206.113406848381</v>
          </cell>
        </row>
        <row r="81">
          <cell r="E81">
            <v>2018</v>
          </cell>
          <cell r="F81">
            <v>2019</v>
          </cell>
          <cell r="G81">
            <v>2020</v>
          </cell>
          <cell r="H81">
            <v>2021</v>
          </cell>
          <cell r="I81">
            <v>2022</v>
          </cell>
          <cell r="J81">
            <v>2023</v>
          </cell>
          <cell r="K81">
            <v>2024</v>
          </cell>
          <cell r="L81">
            <v>2025</v>
          </cell>
          <cell r="M81">
            <v>2026</v>
          </cell>
        </row>
        <row r="83">
          <cell r="D83" t="str">
            <v>Africa</v>
          </cell>
          <cell r="E83">
            <v>2995.115373278129</v>
          </cell>
          <cell r="F83">
            <v>3151.6273767230223</v>
          </cell>
          <cell r="G83">
            <v>3724.8602663483116</v>
          </cell>
          <cell r="H83">
            <v>4303.346331932642</v>
          </cell>
          <cell r="I83">
            <v>4666.1802311219762</v>
          </cell>
          <cell r="J83">
            <v>5006.9709103557934</v>
          </cell>
          <cell r="K83">
            <v>5329.7892483266924</v>
          </cell>
          <cell r="L83">
            <v>5581.3283703688248</v>
          </cell>
          <cell r="M83">
            <v>5778.2243635269242</v>
          </cell>
        </row>
        <row r="84">
          <cell r="D84" t="str">
            <v>Middle East</v>
          </cell>
          <cell r="E84">
            <v>12875.862628810215</v>
          </cell>
          <cell r="F84">
            <v>13699.955623429434</v>
          </cell>
          <cell r="G84">
            <v>14531.01130557633</v>
          </cell>
          <cell r="H84">
            <v>15439.471257406209</v>
          </cell>
          <cell r="I84">
            <v>15895.740365028225</v>
          </cell>
          <cell r="J84">
            <v>16294.636399566016</v>
          </cell>
          <cell r="K84">
            <v>16643.894634457381</v>
          </cell>
          <cell r="L84">
            <v>16962.317285640784</v>
          </cell>
          <cell r="M84">
            <v>17255.7329575369</v>
          </cell>
        </row>
        <row r="86">
          <cell r="D86" t="str">
            <v>Central &amp; Southern Asia</v>
          </cell>
          <cell r="E86">
            <v>4462.0645254216188</v>
          </cell>
          <cell r="F86">
            <v>4910.9669227959512</v>
          </cell>
          <cell r="G86">
            <v>5691.7591496183632</v>
          </cell>
          <cell r="H86">
            <v>6949.1071827833366</v>
          </cell>
          <cell r="I86">
            <v>7951.2990688130303</v>
          </cell>
          <cell r="J86">
            <v>8798.115367956405</v>
          </cell>
          <cell r="K86">
            <v>9515.1219555784883</v>
          </cell>
          <cell r="L86">
            <v>10015.502868782945</v>
          </cell>
          <cell r="M86">
            <v>10498.317842559629</v>
          </cell>
        </row>
        <row r="87">
          <cell r="D87" t="str">
            <v>Oceania, Eastern &amp; South-Eastern Asia</v>
          </cell>
          <cell r="E87">
            <v>64347.014453171141</v>
          </cell>
          <cell r="F87">
            <v>54408.776438761313</v>
          </cell>
          <cell r="G87">
            <v>57482.951864715345</v>
          </cell>
          <cell r="H87">
            <v>60274.164775282778</v>
          </cell>
          <cell r="I87">
            <v>61912.255256509678</v>
          </cell>
          <cell r="J87">
            <v>62910.876514282972</v>
          </cell>
          <cell r="K87">
            <v>63906.775662443019</v>
          </cell>
          <cell r="L87">
            <v>64782.282807668154</v>
          </cell>
          <cell r="M87">
            <v>64637.533419861022</v>
          </cell>
        </row>
        <row r="89">
          <cell r="D89" t="str">
            <v>Latin America &amp; the Caribbean</v>
          </cell>
          <cell r="E89">
            <v>16897.157360872821</v>
          </cell>
          <cell r="F89">
            <v>17686.113685700497</v>
          </cell>
          <cell r="G89">
            <v>19223.694893288404</v>
          </cell>
          <cell r="H89">
            <v>20941.629428415097</v>
          </cell>
          <cell r="I89">
            <v>22104.880237205256</v>
          </cell>
          <cell r="J89">
            <v>22998.895264942155</v>
          </cell>
          <cell r="K89">
            <v>23725.59777770899</v>
          </cell>
          <cell r="L89">
            <v>24190.408361498354</v>
          </cell>
          <cell r="M89">
            <v>24562.371400331922</v>
          </cell>
        </row>
        <row r="90">
          <cell r="D90" t="str">
            <v>North America</v>
          </cell>
          <cell r="E90">
            <v>110795.81177673579</v>
          </cell>
          <cell r="F90">
            <v>114004.1012292818</v>
          </cell>
          <cell r="G90">
            <v>118608.24089644394</v>
          </cell>
          <cell r="H90">
            <v>122397.07044028548</v>
          </cell>
          <cell r="I90">
            <v>126642.51541829125</v>
          </cell>
          <cell r="J90">
            <v>131195.69348975725</v>
          </cell>
          <cell r="K90">
            <v>136235.09371502051</v>
          </cell>
          <cell r="L90">
            <v>141829.8667099938</v>
          </cell>
          <cell r="M90">
            <v>147949.08720370941</v>
          </cell>
        </row>
        <row r="92">
          <cell r="D92" t="str">
            <v>Western Europe</v>
          </cell>
          <cell r="E92">
            <v>52964.938912886842</v>
          </cell>
          <cell r="F92">
            <v>58700.749162353874</v>
          </cell>
          <cell r="G92">
            <v>60153.462441416363</v>
          </cell>
          <cell r="H92">
            <v>61409.08248970149</v>
          </cell>
          <cell r="I92">
            <v>62717.953043707013</v>
          </cell>
          <cell r="J92">
            <v>63966.089880741136</v>
          </cell>
          <cell r="K92">
            <v>65166.362075805388</v>
          </cell>
          <cell r="L92">
            <v>66308.161946831882</v>
          </cell>
          <cell r="M92">
            <v>67317.360589309435</v>
          </cell>
        </row>
        <row r="93">
          <cell r="D93" t="str">
            <v>Eastern Europe</v>
          </cell>
          <cell r="E93">
            <v>7779.9567961474422</v>
          </cell>
          <cell r="F93">
            <v>7955.3511062314428</v>
          </cell>
          <cell r="G93">
            <v>8357.2253946234105</v>
          </cell>
          <cell r="H93">
            <v>8786.6001174235644</v>
          </cell>
          <cell r="I93">
            <v>9176.76362431507</v>
          </cell>
          <cell r="J93">
            <v>9494.9337506782194</v>
          </cell>
          <cell r="K93">
            <v>9769.7141533129452</v>
          </cell>
          <cell r="L93">
            <v>10002.595281188591</v>
          </cell>
          <cell r="M93">
            <v>10212.52107722708</v>
          </cell>
        </row>
        <row r="128">
          <cell r="E128">
            <v>2018</v>
          </cell>
          <cell r="F128">
            <v>2019</v>
          </cell>
          <cell r="G128">
            <v>2020</v>
          </cell>
          <cell r="H128">
            <v>2021</v>
          </cell>
          <cell r="I128">
            <v>2022</v>
          </cell>
          <cell r="J128">
            <v>2023</v>
          </cell>
          <cell r="K128">
            <v>2024</v>
          </cell>
          <cell r="L128">
            <v>2025</v>
          </cell>
          <cell r="M128">
            <v>2026</v>
          </cell>
        </row>
        <row r="129">
          <cell r="D129" t="str">
            <v>Cable modem</v>
          </cell>
          <cell r="E129">
            <v>193897.95288558071</v>
          </cell>
          <cell r="F129">
            <v>193668.52579036332</v>
          </cell>
          <cell r="G129">
            <v>200794.07503694828</v>
          </cell>
          <cell r="H129">
            <v>202778.45776641346</v>
          </cell>
          <cell r="I129">
            <v>204177.10819501759</v>
          </cell>
          <cell r="J129">
            <v>203595.40099184623</v>
          </cell>
          <cell r="K129">
            <v>202330.7475180378</v>
          </cell>
          <cell r="L129">
            <v>200523.35798669606</v>
          </cell>
          <cell r="M129">
            <v>196999.771874172</v>
          </cell>
        </row>
        <row r="130">
          <cell r="D130" t="str">
            <v>DSL</v>
          </cell>
          <cell r="E130">
            <v>221355.34451740544</v>
          </cell>
          <cell r="F130">
            <v>208219.53588127706</v>
          </cell>
          <cell r="G130">
            <v>194985.37642859895</v>
          </cell>
          <cell r="H130">
            <v>185722.12549039375</v>
          </cell>
          <cell r="I130">
            <v>175664.71006734445</v>
          </cell>
          <cell r="J130">
            <v>164694.93420639649</v>
          </cell>
          <cell r="K130">
            <v>152972.62441775046</v>
          </cell>
          <cell r="L130">
            <v>140125.90857717104</v>
          </cell>
          <cell r="M130">
            <v>127808.3561909203</v>
          </cell>
        </row>
        <row r="131">
          <cell r="D131" t="str">
            <v>Fiber</v>
          </cell>
          <cell r="E131">
            <v>487737.48106995452</v>
          </cell>
          <cell r="F131">
            <v>553442.567195668</v>
          </cell>
          <cell r="G131">
            <v>618370.90362496348</v>
          </cell>
          <cell r="H131">
            <v>676290.15165550937</v>
          </cell>
          <cell r="I131">
            <v>718884.43171979289</v>
          </cell>
          <cell r="J131">
            <v>756523.95664278558</v>
          </cell>
          <cell r="K131">
            <v>791188.53467726556</v>
          </cell>
          <cell r="L131">
            <v>823780.38548560953</v>
          </cell>
          <cell r="M131">
            <v>855561.15450353909</v>
          </cell>
        </row>
        <row r="132">
          <cell r="D132" t="str">
            <v>Other broadband technologies</v>
          </cell>
          <cell r="E132">
            <v>34518.504680364844</v>
          </cell>
          <cell r="F132">
            <v>41510.358518790505</v>
          </cell>
          <cell r="G132">
            <v>52246.539826844586</v>
          </cell>
          <cell r="H132">
            <v>59184.93416493023</v>
          </cell>
          <cell r="I132">
            <v>65840.574120383506</v>
          </cell>
          <cell r="J132">
            <v>72891.329637229399</v>
          </cell>
          <cell r="K132">
            <v>81176.212193993473</v>
          </cell>
          <cell r="L132">
            <v>90204.124556746508</v>
          </cell>
          <cell r="M132">
            <v>100173.90454847319</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Cognos_Office_Connection_Cache"/>
      <sheetName val="By geography"/>
      <sheetName val="By region"/>
      <sheetName val="By metric"/>
      <sheetName val="Methodology"/>
      <sheetName val="Definitions"/>
      <sheetName val="Exchange rates"/>
      <sheetName val="Geography listing"/>
      <sheetName val="Data"/>
    </sheetNames>
    <sheetDataSet>
      <sheetData sheetId="0"/>
      <sheetData sheetId="1"/>
      <sheetData sheetId="2"/>
      <sheetData sheetId="3"/>
      <sheetData sheetId="4">
        <row r="31">
          <cell r="G31">
            <v>2020</v>
          </cell>
          <cell r="H31">
            <v>2021</v>
          </cell>
          <cell r="I31">
            <v>2022</v>
          </cell>
          <cell r="J31">
            <v>2023</v>
          </cell>
          <cell r="K31">
            <v>2024</v>
          </cell>
          <cell r="L31">
            <v>2025</v>
          </cell>
          <cell r="M31">
            <v>2026</v>
          </cell>
          <cell r="N31">
            <v>2027</v>
          </cell>
        </row>
        <row r="32">
          <cell r="E32" t="str">
            <v>Cable modem</v>
          </cell>
          <cell r="G32">
            <v>210796.01599999997</v>
          </cell>
          <cell r="H32">
            <v>214889.22799999997</v>
          </cell>
          <cell r="I32">
            <v>214136.13800000001</v>
          </cell>
          <cell r="J32">
            <v>211368.74600000001</v>
          </cell>
          <cell r="K32">
            <v>206818.0560000001</v>
          </cell>
          <cell r="L32">
            <v>200481.59600000002</v>
          </cell>
          <cell r="M32">
            <v>193296.45099999997</v>
          </cell>
          <cell r="N32">
            <v>185461.80199999997</v>
          </cell>
        </row>
        <row r="33">
          <cell r="E33" t="str">
            <v>DSL</v>
          </cell>
          <cell r="G33">
            <v>223222.986</v>
          </cell>
          <cell r="H33">
            <v>203268.58100000003</v>
          </cell>
          <cell r="I33">
            <v>187290.18600000005</v>
          </cell>
          <cell r="J33">
            <v>171581.40799999997</v>
          </cell>
          <cell r="K33">
            <v>155885.96299999999</v>
          </cell>
          <cell r="L33">
            <v>139791.47799999997</v>
          </cell>
          <cell r="M33">
            <v>124746.02600000001</v>
          </cell>
          <cell r="N33">
            <v>110990.57500000001</v>
          </cell>
        </row>
        <row r="34">
          <cell r="E34" t="str">
            <v>Fiber</v>
          </cell>
          <cell r="G34">
            <v>724142.38899999985</v>
          </cell>
          <cell r="H34">
            <v>828899.87200000021</v>
          </cell>
          <cell r="I34">
            <v>912665.05800000019</v>
          </cell>
          <cell r="J34">
            <v>975199.5780000001</v>
          </cell>
          <cell r="K34">
            <v>1029995.7940000002</v>
          </cell>
          <cell r="L34">
            <v>1080482.0030000005</v>
          </cell>
          <cell r="M34">
            <v>1127382.9669999997</v>
          </cell>
          <cell r="N34">
            <v>1173004.7099999997</v>
          </cell>
        </row>
        <row r="35">
          <cell r="E35" t="str">
            <v>Fixed wireless access</v>
          </cell>
          <cell r="G35">
            <v>35708.982000000011</v>
          </cell>
          <cell r="H35">
            <v>43362.682000000015</v>
          </cell>
          <cell r="I35">
            <v>51974.140999999981</v>
          </cell>
          <cell r="J35">
            <v>60965.963999999993</v>
          </cell>
          <cell r="K35">
            <v>71099.504000000015</v>
          </cell>
          <cell r="L35">
            <v>82103.171999999991</v>
          </cell>
          <cell r="M35">
            <v>93482.838999999949</v>
          </cell>
          <cell r="N35">
            <v>104843.49299999999</v>
          </cell>
        </row>
        <row r="36">
          <cell r="E36" t="str">
            <v>Other broadband technologies</v>
          </cell>
          <cell r="G36">
            <v>21667.634000000005</v>
          </cell>
          <cell r="H36">
            <v>24530.363000000005</v>
          </cell>
          <cell r="I36">
            <v>24391.091999999993</v>
          </cell>
          <cell r="J36">
            <v>23309.733</v>
          </cell>
          <cell r="K36">
            <v>21846.250999999997</v>
          </cell>
          <cell r="L36">
            <v>20286.567000000006</v>
          </cell>
          <cell r="M36">
            <v>18790.510000000006</v>
          </cell>
          <cell r="N36">
            <v>17414.563000000006</v>
          </cell>
        </row>
        <row r="63">
          <cell r="G63">
            <v>2020</v>
          </cell>
          <cell r="H63">
            <v>2021</v>
          </cell>
          <cell r="I63">
            <v>2022</v>
          </cell>
          <cell r="J63">
            <v>2023</v>
          </cell>
          <cell r="K63">
            <v>2024</v>
          </cell>
          <cell r="L63">
            <v>2025</v>
          </cell>
          <cell r="M63">
            <v>2026</v>
          </cell>
          <cell r="N63">
            <v>2027</v>
          </cell>
        </row>
        <row r="64">
          <cell r="E64" t="str">
            <v>Cable modem</v>
          </cell>
          <cell r="G64">
            <v>0.10061661689529242</v>
          </cell>
          <cell r="H64">
            <v>0.1025703784107625</v>
          </cell>
          <cell r="I64">
            <v>0.10221091541209901</v>
          </cell>
          <cell r="J64">
            <v>0.1008899909186157</v>
          </cell>
          <cell r="K64">
            <v>9.8717867170606932E-2</v>
          </cell>
          <cell r="L64">
            <v>9.5693364239335471E-2</v>
          </cell>
          <cell r="M64">
            <v>9.2263769147736957E-2</v>
          </cell>
          <cell r="N64">
            <v>8.8524154462884058E-2</v>
          </cell>
        </row>
        <row r="65">
          <cell r="E65" t="str">
            <v>DSL</v>
          </cell>
          <cell r="G65">
            <v>0.10654822653092849</v>
          </cell>
          <cell r="H65">
            <v>9.7023640813622955E-2</v>
          </cell>
          <cell r="I65">
            <v>8.9396874051974773E-2</v>
          </cell>
          <cell r="J65">
            <v>8.189880018933024E-2</v>
          </cell>
          <cell r="K65">
            <v>7.4407090400250869E-2</v>
          </cell>
          <cell r="L65">
            <v>6.6724911855794752E-2</v>
          </cell>
          <cell r="M65">
            <v>5.9543455068202938E-2</v>
          </cell>
          <cell r="N65">
            <v>5.2977738268844797E-2</v>
          </cell>
        </row>
        <row r="66">
          <cell r="E66" t="str">
            <v>Fiber</v>
          </cell>
          <cell r="G66">
            <v>0.3456457987880322</v>
          </cell>
          <cell r="H66">
            <v>0.3956483734758105</v>
          </cell>
          <cell r="I66">
            <v>0.43563095848313294</v>
          </cell>
          <cell r="J66">
            <v>0.46547977612668379</v>
          </cell>
          <cell r="K66">
            <v>0.49163496623513292</v>
          </cell>
          <cell r="L66">
            <v>0.51573291479146932</v>
          </cell>
          <cell r="M66">
            <v>0.53811956334562361</v>
          </cell>
          <cell r="N66">
            <v>0.5598956173936589</v>
          </cell>
        </row>
        <row r="67">
          <cell r="E67" t="str">
            <v>Fixed wireless access</v>
          </cell>
          <cell r="G67">
            <v>1.7044520241857385E-2</v>
          </cell>
          <cell r="H67">
            <v>2.0697764811391847E-2</v>
          </cell>
          <cell r="I67">
            <v>2.4808164464829877E-2</v>
          </cell>
          <cell r="J67">
            <v>2.9100118492942431E-2</v>
          </cell>
          <cell r="K67">
            <v>3.393703396848502E-2</v>
          </cell>
          <cell r="L67">
            <v>3.9189276722441942E-2</v>
          </cell>
          <cell r="M67">
            <v>4.4620990360402735E-2</v>
          </cell>
          <cell r="N67">
            <v>5.0043628761680538E-2</v>
          </cell>
        </row>
        <row r="68">
          <cell r="E68" t="str">
            <v>Other broadband technologies</v>
          </cell>
          <cell r="G68">
            <v>1.0342339815404351E-2</v>
          </cell>
          <cell r="H68">
            <v>1.1708770322649059E-2</v>
          </cell>
          <cell r="I68">
            <v>1.1642293844025174E-2</v>
          </cell>
          <cell r="J68">
            <v>1.1126142323261723E-2</v>
          </cell>
          <cell r="K68">
            <v>1.0427596826428631E-2</v>
          </cell>
          <cell r="L68">
            <v>9.6831324362396005E-3</v>
          </cell>
          <cell r="M68">
            <v>8.9690383234622487E-3</v>
          </cell>
          <cell r="N68">
            <v>8.3122748096431491E-3</v>
          </cell>
        </row>
        <row r="95">
          <cell r="G95">
            <v>2020</v>
          </cell>
          <cell r="H95">
            <v>2021</v>
          </cell>
          <cell r="I95">
            <v>2022</v>
          </cell>
          <cell r="J95">
            <v>2023</v>
          </cell>
          <cell r="K95">
            <v>2024</v>
          </cell>
          <cell r="L95">
            <v>2025</v>
          </cell>
          <cell r="M95">
            <v>2026</v>
          </cell>
          <cell r="N95">
            <v>2027</v>
          </cell>
        </row>
        <row r="96">
          <cell r="E96" t="str">
            <v>Cable modem</v>
          </cell>
          <cell r="G96">
            <v>79897.382544000007</v>
          </cell>
          <cell r="H96">
            <v>84812.500247000018</v>
          </cell>
          <cell r="I96">
            <v>85023.648660000021</v>
          </cell>
          <cell r="J96">
            <v>83926.145234999989</v>
          </cell>
          <cell r="K96">
            <v>82106.825355000008</v>
          </cell>
          <cell r="L96">
            <v>79629.940512000001</v>
          </cell>
          <cell r="M96">
            <v>76673.691800999979</v>
          </cell>
          <cell r="N96">
            <v>73471.392326999994</v>
          </cell>
        </row>
        <row r="97">
          <cell r="E97" t="str">
            <v>DSL</v>
          </cell>
          <cell r="G97">
            <v>69602.822282999987</v>
          </cell>
          <cell r="H97">
            <v>64252.994084999998</v>
          </cell>
          <cell r="I97">
            <v>58056.350949</v>
          </cell>
          <cell r="J97">
            <v>51855.93808800001</v>
          </cell>
          <cell r="K97">
            <v>45870.353392999998</v>
          </cell>
          <cell r="L97">
            <v>39891.621044</v>
          </cell>
          <cell r="M97">
            <v>33964.306370999999</v>
          </cell>
          <cell r="N97">
            <v>28434.402135000008</v>
          </cell>
        </row>
        <row r="98">
          <cell r="E98" t="str">
            <v>Fiber</v>
          </cell>
          <cell r="G98">
            <v>117876.74238099999</v>
          </cell>
          <cell r="H98">
            <v>138050.572743</v>
          </cell>
          <cell r="I98">
            <v>154472.77580100001</v>
          </cell>
          <cell r="J98">
            <v>170460.91457300002</v>
          </cell>
          <cell r="K98">
            <v>185537.35941300003</v>
          </cell>
          <cell r="L98">
            <v>200427.08991400007</v>
          </cell>
          <cell r="M98">
            <v>214842.89756899999</v>
          </cell>
          <cell r="N98">
            <v>228408.1185389999</v>
          </cell>
        </row>
        <row r="99">
          <cell r="E99" t="str">
            <v>Fixed wireless access</v>
          </cell>
          <cell r="G99">
            <v>10233.787285000002</v>
          </cell>
          <cell r="H99">
            <v>12079.902421999997</v>
          </cell>
          <cell r="I99">
            <v>14670.865837000008</v>
          </cell>
          <cell r="J99">
            <v>17760.816932000002</v>
          </cell>
          <cell r="K99">
            <v>21182.011094999998</v>
          </cell>
          <cell r="L99">
            <v>24963.638889999998</v>
          </cell>
          <cell r="M99">
            <v>28798.871433</v>
          </cell>
          <cell r="N99">
            <v>32549.648443000002</v>
          </cell>
        </row>
        <row r="100">
          <cell r="E100" t="str">
            <v>Other broadband technologies</v>
          </cell>
          <cell r="G100">
            <v>3509.900834</v>
          </cell>
          <cell r="H100">
            <v>3604.211052000001</v>
          </cell>
          <cell r="I100">
            <v>3623.8588829999994</v>
          </cell>
          <cell r="J100">
            <v>3473.4658730000001</v>
          </cell>
          <cell r="K100">
            <v>3262.9790069999999</v>
          </cell>
          <cell r="L100">
            <v>3052.6562919999997</v>
          </cell>
          <cell r="M100">
            <v>2847.8195199999996</v>
          </cell>
          <cell r="N100">
            <v>2658.8506619999998</v>
          </cell>
        </row>
        <row r="127">
          <cell r="G127">
            <v>2020</v>
          </cell>
          <cell r="H127">
            <v>2021</v>
          </cell>
          <cell r="I127">
            <v>2022</v>
          </cell>
          <cell r="J127">
            <v>2023</v>
          </cell>
          <cell r="K127">
            <v>2024</v>
          </cell>
          <cell r="L127">
            <v>2025</v>
          </cell>
          <cell r="M127">
            <v>2026</v>
          </cell>
          <cell r="N127">
            <v>2027</v>
          </cell>
        </row>
        <row r="128">
          <cell r="E128" t="str">
            <v>Cable modem</v>
          </cell>
          <cell r="G128">
            <v>32.1</v>
          </cell>
          <cell r="H128">
            <v>33.21</v>
          </cell>
          <cell r="I128">
            <v>33.03</v>
          </cell>
          <cell r="J128">
            <v>32.869999999999997</v>
          </cell>
          <cell r="K128">
            <v>32.72</v>
          </cell>
          <cell r="L128">
            <v>32.58</v>
          </cell>
          <cell r="M128">
            <v>32.450000000000003</v>
          </cell>
          <cell r="N128">
            <v>32.33</v>
          </cell>
        </row>
        <row r="129">
          <cell r="E129" t="str">
            <v>DSL</v>
          </cell>
          <cell r="G129">
            <v>25.03</v>
          </cell>
          <cell r="H129">
            <v>25.11</v>
          </cell>
          <cell r="I129">
            <v>24.77</v>
          </cell>
          <cell r="J129">
            <v>24.08</v>
          </cell>
          <cell r="K129">
            <v>23.35</v>
          </cell>
          <cell r="L129">
            <v>22.49</v>
          </cell>
          <cell r="M129">
            <v>21.4</v>
          </cell>
          <cell r="N129">
            <v>20.100000000000001</v>
          </cell>
        </row>
        <row r="130">
          <cell r="E130" t="str">
            <v>Fiber</v>
          </cell>
          <cell r="G130">
            <v>14.39</v>
          </cell>
          <cell r="H130">
            <v>14.82</v>
          </cell>
          <cell r="I130">
            <v>14.78</v>
          </cell>
          <cell r="J130">
            <v>15.05</v>
          </cell>
          <cell r="K130">
            <v>15.42</v>
          </cell>
          <cell r="L130">
            <v>15.83</v>
          </cell>
          <cell r="M130">
            <v>16.22</v>
          </cell>
          <cell r="N130">
            <v>16.55</v>
          </cell>
        </row>
        <row r="131">
          <cell r="E131" t="str">
            <v>Fixed wireless access</v>
          </cell>
          <cell r="G131">
            <v>26.6</v>
          </cell>
          <cell r="H131">
            <v>25.46</v>
          </cell>
          <cell r="I131">
            <v>25.65</v>
          </cell>
          <cell r="J131">
            <v>26.21</v>
          </cell>
          <cell r="K131">
            <v>26.73</v>
          </cell>
          <cell r="L131">
            <v>27.16</v>
          </cell>
          <cell r="M131">
            <v>27.34</v>
          </cell>
          <cell r="N131">
            <v>27.35</v>
          </cell>
        </row>
        <row r="132">
          <cell r="E132" t="str">
            <v>Other broadband technologies</v>
          </cell>
          <cell r="G132">
            <v>14.33</v>
          </cell>
          <cell r="H132">
            <v>13</v>
          </cell>
          <cell r="I132">
            <v>12.35</v>
          </cell>
          <cell r="J132">
            <v>12.14</v>
          </cell>
          <cell r="K132">
            <v>12.04</v>
          </cell>
          <cell r="L132">
            <v>12.08</v>
          </cell>
          <cell r="M132">
            <v>12.15</v>
          </cell>
          <cell r="N132">
            <v>12.24</v>
          </cell>
        </row>
      </sheetData>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nge log"/>
      <sheetName val="Notes"/>
      <sheetName val="5G mobile"/>
      <sheetName val="5G fixed"/>
      <sheetName val="Geography listing"/>
      <sheetName val="Methodology"/>
      <sheetName val="Definitions"/>
    </sheetNames>
    <sheetDataSet>
      <sheetData sheetId="0"/>
      <sheetData sheetId="1"/>
      <sheetData sheetId="2"/>
      <sheetData sheetId="3">
        <row r="29">
          <cell r="E29">
            <v>2019</v>
          </cell>
          <cell r="F29">
            <v>2020</v>
          </cell>
          <cell r="G29">
            <v>2021</v>
          </cell>
          <cell r="H29">
            <v>2022</v>
          </cell>
          <cell r="I29">
            <v>2023</v>
          </cell>
          <cell r="J29">
            <v>2024</v>
          </cell>
          <cell r="K29">
            <v>2025</v>
          </cell>
          <cell r="L29">
            <v>2026</v>
          </cell>
          <cell r="M29">
            <v>2027</v>
          </cell>
        </row>
        <row r="31">
          <cell r="D31" t="str">
            <v>Africa</v>
          </cell>
          <cell r="E31">
            <v>0</v>
          </cell>
          <cell r="F31">
            <v>54.911999999999999</v>
          </cell>
          <cell r="G31">
            <v>158.96299999999999</v>
          </cell>
          <cell r="H31">
            <v>7996.9780000000001</v>
          </cell>
          <cell r="I31">
            <v>18638.727999999999</v>
          </cell>
          <cell r="J31">
            <v>40219.877000000008</v>
          </cell>
          <cell r="K31">
            <v>77067.767999999996</v>
          </cell>
          <cell r="L31">
            <v>131353.712</v>
          </cell>
          <cell r="M31">
            <v>207561.739</v>
          </cell>
        </row>
        <row r="32">
          <cell r="D32" t="str">
            <v>Middle East</v>
          </cell>
          <cell r="E32">
            <v>347.27600000000001</v>
          </cell>
          <cell r="F32">
            <v>963.88800000000003</v>
          </cell>
          <cell r="G32">
            <v>5643.1559999999999</v>
          </cell>
          <cell r="H32">
            <v>24729.862999999998</v>
          </cell>
          <cell r="I32">
            <v>53107.953000000001</v>
          </cell>
          <cell r="J32">
            <v>84860.306999999986</v>
          </cell>
          <cell r="K32">
            <v>122954.86899999999</v>
          </cell>
          <cell r="L32">
            <v>163071.43400000001</v>
          </cell>
          <cell r="M32">
            <v>203178.34699999998</v>
          </cell>
        </row>
        <row r="34">
          <cell r="D34" t="str">
            <v>Central &amp; Southern Asia</v>
          </cell>
          <cell r="E34">
            <v>1.3</v>
          </cell>
          <cell r="F34">
            <v>7.1</v>
          </cell>
          <cell r="G34">
            <v>25.14</v>
          </cell>
          <cell r="H34">
            <v>36320.936999999998</v>
          </cell>
          <cell r="I34">
            <v>96662.371000000014</v>
          </cell>
          <cell r="J34">
            <v>175675.06299999999</v>
          </cell>
          <cell r="K34">
            <v>284102.75199999998</v>
          </cell>
          <cell r="L34">
            <v>414269.08799999993</v>
          </cell>
          <cell r="M34">
            <v>579874.25100000005</v>
          </cell>
        </row>
        <row r="35">
          <cell r="D35" t="str">
            <v>Oceania Eastern &amp; South-Eastern Asia</v>
          </cell>
          <cell r="E35">
            <v>8412.3739999999998</v>
          </cell>
          <cell r="F35">
            <v>185146.74299999996</v>
          </cell>
          <cell r="G35">
            <v>487614.75099999999</v>
          </cell>
          <cell r="H35">
            <v>848858.49900000007</v>
          </cell>
          <cell r="I35">
            <v>1256487.1149999998</v>
          </cell>
          <cell r="J35">
            <v>1732044.6910000006</v>
          </cell>
          <cell r="K35">
            <v>2233135.4619999998</v>
          </cell>
          <cell r="L35">
            <v>2730849.281</v>
          </cell>
          <cell r="M35">
            <v>3177918.9920000006</v>
          </cell>
        </row>
        <row r="38">
          <cell r="D38" t="str">
            <v>North America</v>
          </cell>
          <cell r="E38">
            <v>475.42399999999998</v>
          </cell>
          <cell r="F38">
            <v>18402.423999999999</v>
          </cell>
          <cell r="G38">
            <v>69497.812999999995</v>
          </cell>
          <cell r="H38">
            <v>130583.29300000001</v>
          </cell>
          <cell r="I38">
            <v>211127.94699999999</v>
          </cell>
          <cell r="J38">
            <v>310550.766</v>
          </cell>
          <cell r="K38">
            <v>415212.408</v>
          </cell>
          <cell r="L38">
            <v>511940.28100000002</v>
          </cell>
          <cell r="M38">
            <v>595668.28399999999</v>
          </cell>
        </row>
        <row r="40">
          <cell r="D40" t="str">
            <v>Western Europe</v>
          </cell>
          <cell r="E40">
            <v>1219.9880000000001</v>
          </cell>
          <cell r="F40">
            <v>7125.84</v>
          </cell>
          <cell r="G40">
            <v>24953.891</v>
          </cell>
          <cell r="H40">
            <v>86153.834000000003</v>
          </cell>
          <cell r="I40">
            <v>168006.99899999998</v>
          </cell>
          <cell r="J40">
            <v>254156.448</v>
          </cell>
          <cell r="K40">
            <v>351557.10699999996</v>
          </cell>
          <cell r="L40">
            <v>451897.76100000006</v>
          </cell>
          <cell r="M40">
            <v>540752.32200000004</v>
          </cell>
        </row>
        <row r="41">
          <cell r="D41" t="str">
            <v>Eastern Europe</v>
          </cell>
          <cell r="E41">
            <v>7.1</v>
          </cell>
          <cell r="F41">
            <v>249.08799999999999</v>
          </cell>
          <cell r="G41">
            <v>2052.77</v>
          </cell>
          <cell r="H41">
            <v>5739.2180000000008</v>
          </cell>
          <cell r="I41">
            <v>13290.416999999999</v>
          </cell>
          <cell r="J41">
            <v>35027</v>
          </cell>
          <cell r="K41">
            <v>62574.389000000003</v>
          </cell>
          <cell r="L41">
            <v>103303.73199999999</v>
          </cell>
          <cell r="M41">
            <v>154728.76200000002</v>
          </cell>
        </row>
      </sheetData>
      <sheetData sheetId="4">
        <row r="29">
          <cell r="E29">
            <v>2019</v>
          </cell>
          <cell r="F29">
            <v>2020</v>
          </cell>
          <cell r="G29">
            <v>2021</v>
          </cell>
          <cell r="H29">
            <v>2022</v>
          </cell>
          <cell r="I29">
            <v>2023</v>
          </cell>
          <cell r="J29">
            <v>2024</v>
          </cell>
          <cell r="K29">
            <v>2025</v>
          </cell>
          <cell r="L29">
            <v>2026</v>
          </cell>
          <cell r="M29">
            <v>2027</v>
          </cell>
        </row>
        <row r="31">
          <cell r="D31" t="str">
            <v>Africa</v>
          </cell>
          <cell r="E31">
            <v>6.25</v>
          </cell>
          <cell r="F31">
            <v>78</v>
          </cell>
          <cell r="G31">
            <v>131.5</v>
          </cell>
          <cell r="H31">
            <v>79.221000000000004</v>
          </cell>
          <cell r="I31">
            <v>245.399</v>
          </cell>
          <cell r="J31">
            <v>509.64400000000001</v>
          </cell>
          <cell r="K31">
            <v>967.10299999999995</v>
          </cell>
          <cell r="L31">
            <v>1561.3720000000001</v>
          </cell>
          <cell r="M31">
            <v>2128.4920000000002</v>
          </cell>
        </row>
        <row r="32">
          <cell r="D32" t="str">
            <v>Middle East</v>
          </cell>
          <cell r="E32">
            <v>15.08</v>
          </cell>
          <cell r="F32">
            <v>97.653999999999996</v>
          </cell>
          <cell r="G32">
            <v>227.05199999999999</v>
          </cell>
          <cell r="H32">
            <v>366.79300000000001</v>
          </cell>
          <cell r="I32">
            <v>577.56100000000004</v>
          </cell>
          <cell r="J32">
            <v>935.06399999999996</v>
          </cell>
          <cell r="K32">
            <v>1505.7629999999999</v>
          </cell>
          <cell r="L32">
            <v>2159.8069999999998</v>
          </cell>
          <cell r="M32">
            <v>2873.6880000000001</v>
          </cell>
        </row>
        <row r="34">
          <cell r="D34" t="str">
            <v>Central &amp; Southern Asia</v>
          </cell>
          <cell r="E34">
            <v>0</v>
          </cell>
          <cell r="F34">
            <v>0</v>
          </cell>
          <cell r="G34">
            <v>0</v>
          </cell>
          <cell r="H34">
            <v>59.923999999999999</v>
          </cell>
          <cell r="I34">
            <v>220.62700000000001</v>
          </cell>
          <cell r="J34">
            <v>365.52600000000001</v>
          </cell>
          <cell r="K34">
            <v>519.80899999999997</v>
          </cell>
          <cell r="L34">
            <v>676.68299999999999</v>
          </cell>
          <cell r="M34">
            <v>846.80499999999995</v>
          </cell>
        </row>
        <row r="35">
          <cell r="D35" t="str">
            <v>Oceania, Eastern &amp; South-Eastern Asia</v>
          </cell>
          <cell r="E35">
            <v>42.3</v>
          </cell>
          <cell r="F35">
            <v>172.3</v>
          </cell>
          <cell r="G35">
            <v>490.44</v>
          </cell>
          <cell r="H35">
            <v>1098.251</v>
          </cell>
          <cell r="I35">
            <v>1837.713</v>
          </cell>
          <cell r="J35">
            <v>2822.154</v>
          </cell>
          <cell r="K35">
            <v>3956.81</v>
          </cell>
          <cell r="L35">
            <v>5238.4080000000004</v>
          </cell>
          <cell r="M35">
            <v>6609.9</v>
          </cell>
        </row>
        <row r="38">
          <cell r="D38" t="str">
            <v>North America</v>
          </cell>
          <cell r="E38">
            <v>1.1930000000000001</v>
          </cell>
          <cell r="F38">
            <v>5.4909999999999997</v>
          </cell>
          <cell r="G38">
            <v>374.85</v>
          </cell>
          <cell r="H38">
            <v>1319.8309999999999</v>
          </cell>
          <cell r="I38">
            <v>2317.576</v>
          </cell>
          <cell r="J38">
            <v>3526.9769999999999</v>
          </cell>
          <cell r="K38">
            <v>4750.5609999999997</v>
          </cell>
          <cell r="L38">
            <v>6000.0060000000003</v>
          </cell>
          <cell r="M38">
            <v>7309.4570000000003</v>
          </cell>
        </row>
        <row r="40">
          <cell r="D40" t="str">
            <v>Eastern Europe</v>
          </cell>
          <cell r="E40">
            <v>0</v>
          </cell>
          <cell r="F40">
            <v>0</v>
          </cell>
          <cell r="G40">
            <v>2.5000000000000001E-2</v>
          </cell>
          <cell r="H40">
            <v>75.236000000000004</v>
          </cell>
          <cell r="I40">
            <v>250.18199999999999</v>
          </cell>
          <cell r="J40">
            <v>516.25900000000001</v>
          </cell>
          <cell r="K40">
            <v>832.077</v>
          </cell>
          <cell r="L40">
            <v>1210.288</v>
          </cell>
          <cell r="M40">
            <v>1635.4960000000001</v>
          </cell>
        </row>
        <row r="41">
          <cell r="D41" t="str">
            <v>Western Europe</v>
          </cell>
          <cell r="E41">
            <v>50.8</v>
          </cell>
          <cell r="F41">
            <v>209.1</v>
          </cell>
          <cell r="G41">
            <v>402.464</v>
          </cell>
          <cell r="H41">
            <v>1028.252</v>
          </cell>
          <cell r="I41">
            <v>1960.702</v>
          </cell>
          <cell r="J41">
            <v>3163.7370000000001</v>
          </cell>
          <cell r="K41">
            <v>4580.4459999999999</v>
          </cell>
          <cell r="L41">
            <v>6125.4790000000003</v>
          </cell>
          <cell r="M41">
            <v>7599.299</v>
          </cell>
        </row>
      </sheetData>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omdia.com/" TargetMode="External"/><Relationship Id="rId1" Type="http://schemas.openxmlformats.org/officeDocument/2006/relationships/hyperlink" Target="mailto:matthew.pougher@omdia.com?subject=Network%20X%20speaker%20pac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matthew.pougher@omdia.com?subject=NetworkX%20speaker%20pack" TargetMode="External"/><Relationship Id="rId1" Type="http://schemas.openxmlformats.org/officeDocument/2006/relationships/hyperlink" Target="http://www.omdia.com/" TargetMode="External"/><Relationship Id="rId4"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matthew.pougher@omdia.com?subject=NetworkX%20speaker%20pack"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matthew.pougher@omdia.com?subject=NetworkX%20speaker%20pack"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matthew.pougher@omdia.com?subject=NetworkX%20speaker%20pac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matthew.pougher@omdia.com?subject=NetworkX%20speaker%20pack" TargetMode="External"/><Relationship Id="rId1" Type="http://schemas.openxmlformats.org/officeDocument/2006/relationships/hyperlink" Target="http://www.omdia.co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B1:E52"/>
  <sheetViews>
    <sheetView tabSelected="1" workbookViewId="0">
      <selection activeCell="T24" sqref="T24"/>
    </sheetView>
  </sheetViews>
  <sheetFormatPr defaultRowHeight="15" x14ac:dyDescent="0.25"/>
  <cols>
    <col min="1" max="1" width="3" style="1" customWidth="1"/>
    <col min="2" max="3" width="9.140625" style="1"/>
    <col min="4" max="4" width="48.140625" style="1" customWidth="1"/>
    <col min="5" max="16384" width="9.140625" style="1"/>
  </cols>
  <sheetData>
    <row r="1" spans="2:3" x14ac:dyDescent="0.25">
      <c r="B1" s="2"/>
    </row>
    <row r="5" spans="2:3" s="3" customFormat="1" x14ac:dyDescent="0.25"/>
    <row r="6" spans="2:3" s="5" customFormat="1" ht="23.25" x14ac:dyDescent="0.35">
      <c r="B6" s="4" t="s">
        <v>168</v>
      </c>
    </row>
    <row r="7" spans="2:3" s="3" customFormat="1" x14ac:dyDescent="0.25"/>
    <row r="9" spans="2:3" ht="18.75" x14ac:dyDescent="0.3">
      <c r="B9" s="139" t="s">
        <v>203</v>
      </c>
    </row>
    <row r="11" spans="2:3" x14ac:dyDescent="0.25">
      <c r="B11" s="1" t="s">
        <v>166</v>
      </c>
    </row>
    <row r="12" spans="2:3" x14ac:dyDescent="0.25">
      <c r="B12" s="1" t="s">
        <v>204</v>
      </c>
    </row>
    <row r="14" spans="2:3" x14ac:dyDescent="0.25">
      <c r="B14" s="6" t="s">
        <v>165</v>
      </c>
    </row>
    <row r="15" spans="2:3" x14ac:dyDescent="0.25">
      <c r="B15" s="6"/>
      <c r="C15" s="6" t="s">
        <v>2</v>
      </c>
    </row>
    <row r="16" spans="2:3" x14ac:dyDescent="0.25">
      <c r="B16" s="6"/>
      <c r="C16" s="6" t="s">
        <v>28</v>
      </c>
    </row>
    <row r="17" spans="2:5" x14ac:dyDescent="0.25">
      <c r="B17" s="6"/>
      <c r="C17" s="6" t="s">
        <v>40</v>
      </c>
    </row>
    <row r="18" spans="2:5" x14ac:dyDescent="0.25">
      <c r="B18" s="6"/>
      <c r="C18" s="6" t="s">
        <v>186</v>
      </c>
    </row>
    <row r="19" spans="2:5" x14ac:dyDescent="0.25">
      <c r="B19" s="6" t="s">
        <v>0</v>
      </c>
    </row>
    <row r="20" spans="2:5" x14ac:dyDescent="0.25">
      <c r="C20" s="6" t="s">
        <v>80</v>
      </c>
    </row>
    <row r="21" spans="2:5" x14ac:dyDescent="0.25">
      <c r="C21" s="6" t="s">
        <v>170</v>
      </c>
    </row>
    <row r="22" spans="2:5" x14ac:dyDescent="0.25">
      <c r="C22" s="6" t="s">
        <v>194</v>
      </c>
    </row>
    <row r="25" spans="2:5" x14ac:dyDescent="0.25">
      <c r="B25" s="11" t="s">
        <v>375</v>
      </c>
      <c r="D25" s="6" t="s">
        <v>376</v>
      </c>
    </row>
    <row r="26" spans="2:5" x14ac:dyDescent="0.25">
      <c r="B26" s="6" t="s">
        <v>167</v>
      </c>
    </row>
    <row r="27" spans="2:5" x14ac:dyDescent="0.25">
      <c r="B27" s="6"/>
    </row>
    <row r="28" spans="2:5" x14ac:dyDescent="0.25">
      <c r="B28" s="6" t="s">
        <v>377</v>
      </c>
    </row>
    <row r="30" spans="2:5" s="3" customFormat="1" x14ac:dyDescent="0.25">
      <c r="C30" s="7"/>
      <c r="D30" s="7"/>
      <c r="E30" s="7"/>
    </row>
    <row r="31" spans="2:5" s="3" customFormat="1" x14ac:dyDescent="0.25">
      <c r="C31" s="7"/>
      <c r="D31" s="7"/>
      <c r="E31" s="7"/>
    </row>
    <row r="32" spans="2:5" s="3" customFormat="1" x14ac:dyDescent="0.25">
      <c r="C32" s="7"/>
      <c r="D32" s="7"/>
      <c r="E32" s="7"/>
    </row>
    <row r="33" spans="3:5" s="3" customFormat="1" x14ac:dyDescent="0.25">
      <c r="C33" s="7"/>
      <c r="D33" s="7"/>
      <c r="E33" s="7"/>
    </row>
    <row r="34" spans="3:5" s="3" customFormat="1" x14ac:dyDescent="0.25">
      <c r="C34" s="7"/>
      <c r="D34" s="7"/>
      <c r="E34" s="7"/>
    </row>
    <row r="35" spans="3:5" s="3" customFormat="1" x14ac:dyDescent="0.25">
      <c r="C35" s="8"/>
      <c r="D35" s="8"/>
      <c r="E35" s="8"/>
    </row>
    <row r="36" spans="3:5" s="3" customFormat="1" x14ac:dyDescent="0.25">
      <c r="C36" s="8"/>
      <c r="D36" s="8"/>
      <c r="E36" s="8"/>
    </row>
    <row r="37" spans="3:5" s="3" customFormat="1" x14ac:dyDescent="0.25">
      <c r="C37" s="8"/>
      <c r="D37" s="8"/>
      <c r="E37" s="8"/>
    </row>
    <row r="38" spans="3:5" s="3" customFormat="1" x14ac:dyDescent="0.25">
      <c r="C38" s="8"/>
      <c r="D38" s="8"/>
      <c r="E38" s="8"/>
    </row>
    <row r="39" spans="3:5" s="3" customFormat="1" x14ac:dyDescent="0.25">
      <c r="C39" s="8"/>
      <c r="D39" s="8"/>
      <c r="E39" s="8"/>
    </row>
    <row r="40" spans="3:5" s="3" customFormat="1" x14ac:dyDescent="0.25">
      <c r="C40" s="8"/>
      <c r="D40" s="8"/>
      <c r="E40" s="8"/>
    </row>
    <row r="41" spans="3:5" s="3" customFormat="1" x14ac:dyDescent="0.25">
      <c r="C41" s="8"/>
      <c r="D41" s="8"/>
      <c r="E41" s="8"/>
    </row>
    <row r="42" spans="3:5" s="3" customFormat="1" x14ac:dyDescent="0.25">
      <c r="C42" s="8"/>
      <c r="D42" s="8"/>
      <c r="E42" s="8"/>
    </row>
    <row r="43" spans="3:5" s="3" customFormat="1" x14ac:dyDescent="0.25">
      <c r="C43" s="8"/>
      <c r="D43" s="8"/>
      <c r="E43" s="8"/>
    </row>
    <row r="44" spans="3:5" s="3" customFormat="1" x14ac:dyDescent="0.25">
      <c r="C44" s="8"/>
      <c r="D44" s="8"/>
      <c r="E44" s="8"/>
    </row>
    <row r="45" spans="3:5" s="3" customFormat="1" x14ac:dyDescent="0.25">
      <c r="C45" s="8"/>
      <c r="D45" s="8"/>
      <c r="E45" s="8"/>
    </row>
    <row r="46" spans="3:5" s="3" customFormat="1" x14ac:dyDescent="0.25">
      <c r="C46" s="8"/>
      <c r="D46" s="8"/>
      <c r="E46" s="8"/>
    </row>
    <row r="47" spans="3:5" s="3" customFormat="1" x14ac:dyDescent="0.25">
      <c r="C47" s="8"/>
      <c r="D47" s="8"/>
      <c r="E47" s="8"/>
    </row>
    <row r="48" spans="3:5" s="3" customFormat="1" x14ac:dyDescent="0.25">
      <c r="C48" s="8"/>
      <c r="D48" s="8"/>
      <c r="E48" s="8"/>
    </row>
    <row r="49" spans="3:5" s="3" customFormat="1" x14ac:dyDescent="0.25">
      <c r="C49" s="8"/>
      <c r="D49" s="8"/>
      <c r="E49" s="8"/>
    </row>
    <row r="50" spans="3:5" s="3" customFormat="1" x14ac:dyDescent="0.25">
      <c r="C50" s="8"/>
      <c r="D50" s="8"/>
      <c r="E50" s="8"/>
    </row>
    <row r="51" spans="3:5" s="3" customFormat="1" x14ac:dyDescent="0.25">
      <c r="C51" s="8"/>
      <c r="D51" s="8"/>
      <c r="E51" s="8"/>
    </row>
    <row r="52" spans="3:5" s="3" customFormat="1" x14ac:dyDescent="0.25">
      <c r="C52" s="8"/>
      <c r="D52" s="8"/>
      <c r="E52" s="8"/>
    </row>
  </sheetData>
  <hyperlinks>
    <hyperlink ref="B14" location="'Fixed Access Broadband Services'!A1" display="Fixed Access and Broadband Services " xr:uid="{FF69204A-2922-46BE-92BE-2C578B252A18}"/>
    <hyperlink ref="C15" location="'Fiber &amp; copper access'!A1" display="Fiber and Copper Access Equipment Forecast: 2021–27" xr:uid="{8B4477DA-E33F-4BB4-9E17-DD374D57239F}"/>
    <hyperlink ref="C16" location="'Fiber &amp; copper access'!A1" display="Cable Access Equipment Forecast – 2021–2027, 2H22 Update" xr:uid="{EA6CAACE-60CD-4B0F-8061-61E3E6796870}"/>
    <hyperlink ref="C17" location="'Consumer BB'!A1" display="Consumer Broadband Subscription and Revenue Forecast: 2021–26" xr:uid="{676148E8-5AD9-4BBF-9794-53B116051A1C}"/>
    <hyperlink ref="B19" location="'Mobile Infrastructure 5G svs'!A1" display="Mobile Infrastructure and 5G Services" xr:uid="{5934BF55-6414-4B96-891C-5052485E3DC5}"/>
    <hyperlink ref="C20" location="'Mobile Infrastructure'!A1" display="Mobile Infrastructure Revenue Forecasts – 2020-2026" xr:uid="{D57AB859-48F5-4C42-A0BD-82651A0883D5}"/>
    <hyperlink ref="C21" location="'5G services'!A1" display="5G Mobile and Fixed Subscription Forecast" xr:uid="{14B2129B-600F-4604-A9D2-B01AF417FA73}"/>
    <hyperlink ref="C18" location="'Total BB'!A1" display="Total Fixed Broadband Subscription and Revenue Forecast" xr:uid="{6F2EA4A8-0538-4728-BC89-9ACB00C85C92}"/>
    <hyperlink ref="C22" location="'Total mobile'!A1" display="Mobile Subscription and Revenue Forecast" xr:uid="{37D703F4-09AA-47CC-B29C-E657C188DF79}"/>
    <hyperlink ref="B26" location="'About Omdia'!A1" display="Learn more about Omdia" xr:uid="{9FF17A35-12B6-4489-8F70-43A4C335AC24}"/>
    <hyperlink ref="D25" r:id="rId1" xr:uid="{229E18AA-507A-407A-B357-D1EC9DDCB7CC}"/>
    <hyperlink ref="B28" r:id="rId2" xr:uid="{5CB9179A-5BCD-4230-8E9E-1036E64DE4F8}"/>
  </hyperlinks>
  <pageMargins left="0.7" right="0.7" top="0.75" bottom="0.75" header="0.3" footer="0.3"/>
  <pageSetup orientation="portrait" r:id="rId3"/>
  <headerFooter>
    <oddFooter>&amp;L&amp;1#&amp;"Rockwell"&amp;9&amp;K0078D7Information Classification: General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EACF7-A92A-4BE6-BEE0-95EFC2C828BC}">
  <sheetPr>
    <tabColor rgb="FF9966FF"/>
  </sheetPr>
  <dimension ref="A1:L65"/>
  <sheetViews>
    <sheetView workbookViewId="0">
      <selection activeCell="G27" sqref="G27"/>
    </sheetView>
  </sheetViews>
  <sheetFormatPr defaultRowHeight="15" x14ac:dyDescent="0.25"/>
  <cols>
    <col min="1" max="1" width="9.140625" style="1"/>
    <col min="2" max="2" width="27.7109375" style="1" customWidth="1"/>
    <col min="3" max="11" width="10.85546875" style="1" customWidth="1"/>
    <col min="12" max="16384" width="9.140625" style="1"/>
  </cols>
  <sheetData>
    <row r="1" spans="1:11" s="3" customFormat="1" ht="36.75" customHeight="1" x14ac:dyDescent="0.4">
      <c r="A1" s="9" t="s">
        <v>170</v>
      </c>
    </row>
    <row r="2" spans="1:11" s="3" customFormat="1" ht="17.25" customHeight="1" x14ac:dyDescent="0.25"/>
    <row r="3" spans="1:11" x14ac:dyDescent="0.25">
      <c r="A3" s="13" t="s">
        <v>79</v>
      </c>
    </row>
    <row r="6" spans="1:11" ht="15.75" x14ac:dyDescent="0.25">
      <c r="B6" s="50" t="s">
        <v>145</v>
      </c>
    </row>
    <row r="8" spans="1:11" x14ac:dyDescent="0.25">
      <c r="B8" s="1" t="s">
        <v>146</v>
      </c>
    </row>
    <row r="10" spans="1:11" x14ac:dyDescent="0.25">
      <c r="B10" s="29" t="s">
        <v>43</v>
      </c>
      <c r="C10" s="30">
        <v>2019</v>
      </c>
      <c r="D10" s="30">
        <v>2020</v>
      </c>
      <c r="E10" s="30">
        <v>2021</v>
      </c>
      <c r="F10" s="30">
        <v>2022</v>
      </c>
      <c r="G10" s="30">
        <v>2023</v>
      </c>
      <c r="H10" s="30">
        <v>2024</v>
      </c>
      <c r="I10" s="30">
        <v>2025</v>
      </c>
      <c r="J10" s="30">
        <v>2026</v>
      </c>
      <c r="K10" s="30">
        <v>2027</v>
      </c>
    </row>
    <row r="11" spans="1:11" x14ac:dyDescent="0.25">
      <c r="B11" s="95" t="s">
        <v>45</v>
      </c>
      <c r="C11" s="96">
        <f>SUM(C12:C13)</f>
        <v>347.27600000000001</v>
      </c>
      <c r="D11" s="96">
        <f>SUM(D12:D13)</f>
        <v>1018.8000000000001</v>
      </c>
      <c r="E11" s="96">
        <f t="shared" ref="E11:K11" si="0">SUM(E12:E13)</f>
        <v>5802.1189999999997</v>
      </c>
      <c r="F11" s="96">
        <f t="shared" si="0"/>
        <v>32726.840999999997</v>
      </c>
      <c r="G11" s="96">
        <f t="shared" si="0"/>
        <v>71746.680999999997</v>
      </c>
      <c r="H11" s="96">
        <f t="shared" si="0"/>
        <v>125080.18399999999</v>
      </c>
      <c r="I11" s="96">
        <f t="shared" si="0"/>
        <v>200022.63699999999</v>
      </c>
      <c r="J11" s="96">
        <f t="shared" si="0"/>
        <v>294425.14600000001</v>
      </c>
      <c r="K11" s="96">
        <f t="shared" si="0"/>
        <v>410740.08600000001</v>
      </c>
    </row>
    <row r="12" spans="1:11" x14ac:dyDescent="0.25">
      <c r="B12" s="97" t="s">
        <v>46</v>
      </c>
      <c r="C12" s="96">
        <v>0</v>
      </c>
      <c r="D12" s="96">
        <v>54.911999999999999</v>
      </c>
      <c r="E12" s="96">
        <v>158.96299999999999</v>
      </c>
      <c r="F12" s="96">
        <v>7996.9780000000001</v>
      </c>
      <c r="G12" s="96">
        <v>18638.727999999999</v>
      </c>
      <c r="H12" s="96">
        <v>40219.877000000008</v>
      </c>
      <c r="I12" s="96">
        <v>77067.767999999996</v>
      </c>
      <c r="J12" s="96">
        <v>131353.712</v>
      </c>
      <c r="K12" s="96">
        <v>207561.739</v>
      </c>
    </row>
    <row r="13" spans="1:11" x14ac:dyDescent="0.25">
      <c r="B13" s="97" t="s">
        <v>47</v>
      </c>
      <c r="C13" s="96">
        <v>347.27600000000001</v>
      </c>
      <c r="D13" s="96">
        <v>963.88800000000003</v>
      </c>
      <c r="E13" s="96">
        <v>5643.1559999999999</v>
      </c>
      <c r="F13" s="96">
        <v>24729.862999999998</v>
      </c>
      <c r="G13" s="96">
        <v>53107.953000000001</v>
      </c>
      <c r="H13" s="96">
        <v>84860.306999999986</v>
      </c>
      <c r="I13" s="96">
        <v>122954.86899999999</v>
      </c>
      <c r="J13" s="96">
        <v>163071.43400000001</v>
      </c>
      <c r="K13" s="96">
        <v>203178.34699999998</v>
      </c>
    </row>
    <row r="14" spans="1:11" x14ac:dyDescent="0.25">
      <c r="B14" s="95" t="s">
        <v>48</v>
      </c>
      <c r="C14" s="96">
        <f>SUM(C15:C16)</f>
        <v>8413.6739999999991</v>
      </c>
      <c r="D14" s="96">
        <f>SUM(D15:D16)</f>
        <v>185153.84299999996</v>
      </c>
      <c r="E14" s="96">
        <f t="shared" ref="E14:K14" si="1">SUM(E15:E16)</f>
        <v>487639.891</v>
      </c>
      <c r="F14" s="96">
        <f t="shared" si="1"/>
        <v>885179.4360000001</v>
      </c>
      <c r="G14" s="96">
        <f t="shared" si="1"/>
        <v>1353149.4859999998</v>
      </c>
      <c r="H14" s="96">
        <f t="shared" si="1"/>
        <v>1907719.7540000007</v>
      </c>
      <c r="I14" s="96">
        <f t="shared" si="1"/>
        <v>2517238.2139999997</v>
      </c>
      <c r="J14" s="96">
        <f t="shared" si="1"/>
        <v>3145118.3689999999</v>
      </c>
      <c r="K14" s="96">
        <f t="shared" si="1"/>
        <v>3757793.2430000007</v>
      </c>
    </row>
    <row r="15" spans="1:11" x14ac:dyDescent="0.25">
      <c r="B15" s="97" t="s">
        <v>49</v>
      </c>
      <c r="C15" s="96">
        <v>1.3</v>
      </c>
      <c r="D15" s="96">
        <v>7.1</v>
      </c>
      <c r="E15" s="96">
        <v>25.14</v>
      </c>
      <c r="F15" s="96">
        <v>36320.936999999998</v>
      </c>
      <c r="G15" s="96">
        <v>96662.371000000014</v>
      </c>
      <c r="H15" s="96">
        <v>175675.06299999999</v>
      </c>
      <c r="I15" s="96">
        <v>284102.75199999998</v>
      </c>
      <c r="J15" s="96">
        <v>414269.08799999993</v>
      </c>
      <c r="K15" s="96">
        <v>579874.25100000005</v>
      </c>
    </row>
    <row r="16" spans="1:11" x14ac:dyDescent="0.25">
      <c r="B16" s="97" t="s">
        <v>147</v>
      </c>
      <c r="C16" s="96">
        <v>8412.3739999999998</v>
      </c>
      <c r="D16" s="96">
        <v>185146.74299999996</v>
      </c>
      <c r="E16" s="96">
        <v>487614.75099999999</v>
      </c>
      <c r="F16" s="96">
        <v>848858.49900000007</v>
      </c>
      <c r="G16" s="96">
        <v>1256487.1149999998</v>
      </c>
      <c r="H16" s="96">
        <v>1732044.6910000006</v>
      </c>
      <c r="I16" s="96">
        <v>2233135.4619999998</v>
      </c>
      <c r="J16" s="96">
        <v>2730849.281</v>
      </c>
      <c r="K16" s="96">
        <v>3177918.9920000006</v>
      </c>
    </row>
    <row r="17" spans="2:11" x14ac:dyDescent="0.25">
      <c r="B17" s="95" t="s">
        <v>51</v>
      </c>
      <c r="C17" s="96">
        <f>SUM(C18:C19)</f>
        <v>476.76399999999995</v>
      </c>
      <c r="D17" s="96">
        <f>SUM(D18:D19)</f>
        <v>18418.239999999998</v>
      </c>
      <c r="E17" s="96">
        <f t="shared" ref="E17:K17" si="2">SUM(E18:E19)</f>
        <v>69667.645999999993</v>
      </c>
      <c r="F17" s="96">
        <f t="shared" si="2"/>
        <v>157075.734</v>
      </c>
      <c r="G17" s="96">
        <f t="shared" si="2"/>
        <v>286501.98199999996</v>
      </c>
      <c r="H17" s="96">
        <f t="shared" si="2"/>
        <v>444157.99699999997</v>
      </c>
      <c r="I17" s="96">
        <f t="shared" si="2"/>
        <v>624772.78399999999</v>
      </c>
      <c r="J17" s="96">
        <f t="shared" si="2"/>
        <v>812382.40700000001</v>
      </c>
      <c r="K17" s="96">
        <f t="shared" si="2"/>
        <v>994505.31499999994</v>
      </c>
    </row>
    <row r="18" spans="2:11" x14ac:dyDescent="0.25">
      <c r="B18" s="97" t="s">
        <v>52</v>
      </c>
      <c r="C18" s="96">
        <v>1.34</v>
      </c>
      <c r="D18" s="96">
        <v>15.816000000000001</v>
      </c>
      <c r="E18" s="96">
        <v>169.83300000000003</v>
      </c>
      <c r="F18" s="96">
        <v>26492.440999999999</v>
      </c>
      <c r="G18" s="96">
        <v>75374.035000000003</v>
      </c>
      <c r="H18" s="96">
        <v>133607.231</v>
      </c>
      <c r="I18" s="96">
        <v>209560.37599999999</v>
      </c>
      <c r="J18" s="96">
        <v>300442.12599999999</v>
      </c>
      <c r="K18" s="96">
        <v>398837.03100000002</v>
      </c>
    </row>
    <row r="19" spans="2:11" x14ac:dyDescent="0.25">
      <c r="B19" s="97" t="s">
        <v>53</v>
      </c>
      <c r="C19" s="96">
        <v>475.42399999999998</v>
      </c>
      <c r="D19" s="96">
        <v>18402.423999999999</v>
      </c>
      <c r="E19" s="96">
        <v>69497.812999999995</v>
      </c>
      <c r="F19" s="96">
        <v>130583.29300000001</v>
      </c>
      <c r="G19" s="96">
        <v>211127.94699999999</v>
      </c>
      <c r="H19" s="96">
        <v>310550.766</v>
      </c>
      <c r="I19" s="96">
        <v>415212.408</v>
      </c>
      <c r="J19" s="96">
        <v>511940.28100000002</v>
      </c>
      <c r="K19" s="96">
        <v>595668.28399999999</v>
      </c>
    </row>
    <row r="20" spans="2:11" x14ac:dyDescent="0.25">
      <c r="B20" s="95" t="s">
        <v>54</v>
      </c>
      <c r="C20" s="96">
        <f>SUM(C21:C22)</f>
        <v>1227.088</v>
      </c>
      <c r="D20" s="96">
        <f>SUM(D21:D22)</f>
        <v>7374.9279999999999</v>
      </c>
      <c r="E20" s="96">
        <f t="shared" ref="E20:K20" si="3">SUM(E21:E22)</f>
        <v>27006.661</v>
      </c>
      <c r="F20" s="96">
        <f t="shared" si="3"/>
        <v>91893.051999999996</v>
      </c>
      <c r="G20" s="96">
        <f t="shared" si="3"/>
        <v>181297.41599999997</v>
      </c>
      <c r="H20" s="96">
        <f t="shared" si="3"/>
        <v>289183.44799999997</v>
      </c>
      <c r="I20" s="96">
        <f t="shared" si="3"/>
        <v>414131.49599999998</v>
      </c>
      <c r="J20" s="96">
        <f t="shared" si="3"/>
        <v>555201.49300000002</v>
      </c>
      <c r="K20" s="96">
        <f t="shared" si="3"/>
        <v>695481.08400000003</v>
      </c>
    </row>
    <row r="21" spans="2:11" x14ac:dyDescent="0.25">
      <c r="B21" s="97" t="s">
        <v>55</v>
      </c>
      <c r="C21" s="96">
        <v>1219.9880000000001</v>
      </c>
      <c r="D21" s="96">
        <v>7125.84</v>
      </c>
      <c r="E21" s="96">
        <v>24953.891</v>
      </c>
      <c r="F21" s="96">
        <v>86153.834000000003</v>
      </c>
      <c r="G21" s="96">
        <v>168006.99899999998</v>
      </c>
      <c r="H21" s="96">
        <v>254156.448</v>
      </c>
      <c r="I21" s="96">
        <v>351557.10699999996</v>
      </c>
      <c r="J21" s="96">
        <v>451897.76100000006</v>
      </c>
      <c r="K21" s="96">
        <v>540752.32200000004</v>
      </c>
    </row>
    <row r="22" spans="2:11" x14ac:dyDescent="0.25">
      <c r="B22" s="97" t="s">
        <v>56</v>
      </c>
      <c r="C22" s="96">
        <v>7.1</v>
      </c>
      <c r="D22" s="96">
        <v>249.08799999999999</v>
      </c>
      <c r="E22" s="96">
        <v>2052.77</v>
      </c>
      <c r="F22" s="96">
        <v>5739.2180000000008</v>
      </c>
      <c r="G22" s="96">
        <v>13290.416999999999</v>
      </c>
      <c r="H22" s="96">
        <v>35027</v>
      </c>
      <c r="I22" s="96">
        <v>62574.389000000003</v>
      </c>
      <c r="J22" s="96">
        <v>103303.73199999999</v>
      </c>
      <c r="K22" s="96">
        <v>154728.76200000002</v>
      </c>
    </row>
    <row r="23" spans="2:11" x14ac:dyDescent="0.25">
      <c r="B23" s="29" t="s">
        <v>18</v>
      </c>
      <c r="C23" s="94">
        <f>SUM(C20,C17,C14,C11)</f>
        <v>10464.801999999998</v>
      </c>
      <c r="D23" s="94">
        <f>SUM(D20,D17,D14,D11)</f>
        <v>211965.81099999996</v>
      </c>
      <c r="E23" s="94">
        <f t="shared" ref="E23:K23" si="4">SUM(E20,E17,E14,E11)</f>
        <v>590116.31699999992</v>
      </c>
      <c r="F23" s="94">
        <f t="shared" si="4"/>
        <v>1166875.0630000001</v>
      </c>
      <c r="G23" s="94">
        <f t="shared" si="4"/>
        <v>1892695.5649999997</v>
      </c>
      <c r="H23" s="94">
        <f t="shared" si="4"/>
        <v>2766141.3830000004</v>
      </c>
      <c r="I23" s="94">
        <f t="shared" si="4"/>
        <v>3756165.1310000001</v>
      </c>
      <c r="J23" s="94">
        <f t="shared" si="4"/>
        <v>4807127.4149999991</v>
      </c>
      <c r="K23" s="94">
        <f t="shared" si="4"/>
        <v>5858519.7280000011</v>
      </c>
    </row>
    <row r="24" spans="2:11" x14ac:dyDescent="0.25">
      <c r="B24" s="98" t="s">
        <v>19</v>
      </c>
      <c r="C24" s="99"/>
      <c r="D24" s="99"/>
      <c r="E24" s="99"/>
      <c r="F24" s="99"/>
      <c r="G24" s="99"/>
      <c r="H24" s="99"/>
      <c r="I24" s="99"/>
      <c r="J24" s="99"/>
      <c r="K24" s="100" t="s">
        <v>20</v>
      </c>
    </row>
    <row r="28" spans="2:11" ht="15.75" x14ac:dyDescent="0.25">
      <c r="B28" s="50" t="s">
        <v>148</v>
      </c>
    </row>
    <row r="30" spans="2:11" x14ac:dyDescent="0.25">
      <c r="B30" s="1" t="s">
        <v>146</v>
      </c>
    </row>
    <row r="32" spans="2:11" x14ac:dyDescent="0.25">
      <c r="B32" s="29" t="s">
        <v>43</v>
      </c>
      <c r="C32" s="30">
        <v>2019</v>
      </c>
      <c r="D32" s="30">
        <v>2020</v>
      </c>
      <c r="E32" s="30">
        <v>2021</v>
      </c>
      <c r="F32" s="30">
        <v>2022</v>
      </c>
      <c r="G32" s="30">
        <v>2023</v>
      </c>
      <c r="H32" s="30">
        <v>2024</v>
      </c>
      <c r="I32" s="30">
        <v>2025</v>
      </c>
      <c r="J32" s="30">
        <v>2026</v>
      </c>
      <c r="K32" s="30">
        <v>2027</v>
      </c>
    </row>
    <row r="33" spans="2:11" x14ac:dyDescent="0.25">
      <c r="B33" s="95" t="s">
        <v>45</v>
      </c>
      <c r="C33" s="96">
        <v>21.33</v>
      </c>
      <c r="D33" s="96">
        <v>175.654</v>
      </c>
      <c r="E33" s="96">
        <v>358.55200000000002</v>
      </c>
      <c r="F33" s="96">
        <v>446.01400000000001</v>
      </c>
      <c r="G33" s="96">
        <v>822.96</v>
      </c>
      <c r="H33" s="96">
        <v>1444.7080000000001</v>
      </c>
      <c r="I33" s="96">
        <v>2472.866</v>
      </c>
      <c r="J33" s="96">
        <v>3721.1790000000001</v>
      </c>
      <c r="K33" s="96">
        <v>5002.18</v>
      </c>
    </row>
    <row r="34" spans="2:11" x14ac:dyDescent="0.25">
      <c r="B34" s="97" t="s">
        <v>46</v>
      </c>
      <c r="C34" s="96">
        <v>6.25</v>
      </c>
      <c r="D34" s="96">
        <v>78</v>
      </c>
      <c r="E34" s="96">
        <v>131.5</v>
      </c>
      <c r="F34" s="96">
        <v>79.221000000000004</v>
      </c>
      <c r="G34" s="96">
        <v>245.399</v>
      </c>
      <c r="H34" s="96">
        <v>509.64400000000001</v>
      </c>
      <c r="I34" s="96">
        <v>967.10299999999995</v>
      </c>
      <c r="J34" s="96">
        <v>1561.3720000000001</v>
      </c>
      <c r="K34" s="96">
        <v>2128.4920000000002</v>
      </c>
    </row>
    <row r="35" spans="2:11" x14ac:dyDescent="0.25">
      <c r="B35" s="97" t="s">
        <v>47</v>
      </c>
      <c r="C35" s="96">
        <v>15.08</v>
      </c>
      <c r="D35" s="96">
        <v>97.653999999999996</v>
      </c>
      <c r="E35" s="96">
        <v>227.05199999999999</v>
      </c>
      <c r="F35" s="96">
        <v>366.79300000000001</v>
      </c>
      <c r="G35" s="96">
        <v>577.56100000000004</v>
      </c>
      <c r="H35" s="96">
        <v>935.06399999999996</v>
      </c>
      <c r="I35" s="96">
        <v>1505.7629999999999</v>
      </c>
      <c r="J35" s="96">
        <v>2159.8069999999998</v>
      </c>
      <c r="K35" s="96">
        <v>2873.6880000000001</v>
      </c>
    </row>
    <row r="36" spans="2:11" x14ac:dyDescent="0.25">
      <c r="B36" s="95" t="s">
        <v>48</v>
      </c>
      <c r="C36" s="96">
        <v>42.3</v>
      </c>
      <c r="D36" s="96">
        <v>172.3</v>
      </c>
      <c r="E36" s="96">
        <v>490.44</v>
      </c>
      <c r="F36" s="96">
        <v>1158.175</v>
      </c>
      <c r="G36" s="96">
        <v>2058.34</v>
      </c>
      <c r="H36" s="96">
        <v>3187.68</v>
      </c>
      <c r="I36" s="96">
        <v>4476.6189999999997</v>
      </c>
      <c r="J36" s="96">
        <v>5915.0910000000003</v>
      </c>
      <c r="K36" s="96">
        <v>7456.7049999999999</v>
      </c>
    </row>
    <row r="37" spans="2:11" x14ac:dyDescent="0.25">
      <c r="B37" s="97" t="s">
        <v>49</v>
      </c>
      <c r="C37" s="96">
        <v>0</v>
      </c>
      <c r="D37" s="96">
        <v>0</v>
      </c>
      <c r="E37" s="96">
        <v>0</v>
      </c>
      <c r="F37" s="96">
        <v>59.923999999999999</v>
      </c>
      <c r="G37" s="96">
        <v>220.62700000000001</v>
      </c>
      <c r="H37" s="96">
        <v>365.52600000000001</v>
      </c>
      <c r="I37" s="96">
        <v>519.80899999999997</v>
      </c>
      <c r="J37" s="96">
        <v>676.68299999999999</v>
      </c>
      <c r="K37" s="96">
        <v>846.80499999999995</v>
      </c>
    </row>
    <row r="38" spans="2:11" x14ac:dyDescent="0.25">
      <c r="B38" s="97" t="s">
        <v>50</v>
      </c>
      <c r="C38" s="96">
        <v>42.3</v>
      </c>
      <c r="D38" s="96">
        <v>172.3</v>
      </c>
      <c r="E38" s="96">
        <v>490.44</v>
      </c>
      <c r="F38" s="96">
        <v>1098.251</v>
      </c>
      <c r="G38" s="96">
        <v>1837.713</v>
      </c>
      <c r="H38" s="96">
        <v>2822.154</v>
      </c>
      <c r="I38" s="96">
        <v>3956.81</v>
      </c>
      <c r="J38" s="96">
        <v>5238.4080000000004</v>
      </c>
      <c r="K38" s="96">
        <v>6609.9</v>
      </c>
    </row>
    <row r="39" spans="2:11" x14ac:dyDescent="0.25">
      <c r="B39" s="95" t="s">
        <v>51</v>
      </c>
      <c r="C39" s="96">
        <v>1.1930000000000001</v>
      </c>
      <c r="D39" s="96">
        <v>5.5910000000000002</v>
      </c>
      <c r="E39" s="96">
        <v>377.5</v>
      </c>
      <c r="F39" s="96">
        <v>1766.646</v>
      </c>
      <c r="G39" s="96">
        <v>3432.0810000000001</v>
      </c>
      <c r="H39" s="96">
        <v>5628.2089999999998</v>
      </c>
      <c r="I39" s="96">
        <v>8117.8180000000002</v>
      </c>
      <c r="J39" s="96">
        <v>10790.054</v>
      </c>
      <c r="K39" s="96">
        <v>13447.396000000001</v>
      </c>
    </row>
    <row r="40" spans="2:11" x14ac:dyDescent="0.25">
      <c r="B40" s="97" t="s">
        <v>52</v>
      </c>
      <c r="C40" s="96">
        <v>0</v>
      </c>
      <c r="D40" s="96">
        <v>0.1</v>
      </c>
      <c r="E40" s="96">
        <v>2.65</v>
      </c>
      <c r="F40" s="96">
        <v>446.815</v>
      </c>
      <c r="G40" s="96">
        <v>1114.5050000000001</v>
      </c>
      <c r="H40" s="96">
        <v>2101.232</v>
      </c>
      <c r="I40" s="96">
        <v>3367.2570000000001</v>
      </c>
      <c r="J40" s="96">
        <v>4790.0479999999998</v>
      </c>
      <c r="K40" s="96">
        <v>6137.9390000000003</v>
      </c>
    </row>
    <row r="41" spans="2:11" x14ac:dyDescent="0.25">
      <c r="B41" s="97" t="s">
        <v>53</v>
      </c>
      <c r="C41" s="96">
        <v>1.1930000000000001</v>
      </c>
      <c r="D41" s="96">
        <v>5.4909999999999997</v>
      </c>
      <c r="E41" s="96">
        <v>374.85</v>
      </c>
      <c r="F41" s="96">
        <v>1319.8309999999999</v>
      </c>
      <c r="G41" s="96">
        <v>2317.576</v>
      </c>
      <c r="H41" s="96">
        <v>3526.9769999999999</v>
      </c>
      <c r="I41" s="96">
        <v>4750.5609999999997</v>
      </c>
      <c r="J41" s="96">
        <v>6000.0060000000003</v>
      </c>
      <c r="K41" s="96">
        <v>7309.4570000000003</v>
      </c>
    </row>
    <row r="42" spans="2:11" x14ac:dyDescent="0.25">
      <c r="B42" s="95" t="s">
        <v>54</v>
      </c>
      <c r="C42" s="96">
        <v>50.8</v>
      </c>
      <c r="D42" s="96">
        <v>209.1</v>
      </c>
      <c r="E42" s="96">
        <v>402.48899999999998</v>
      </c>
      <c r="F42" s="96">
        <v>1103.4880000000001</v>
      </c>
      <c r="G42" s="96">
        <v>2210.884</v>
      </c>
      <c r="H42" s="96">
        <v>3679.9960000000001</v>
      </c>
      <c r="I42" s="96">
        <v>5412.5230000000001</v>
      </c>
      <c r="J42" s="96">
        <v>7335.7669999999998</v>
      </c>
      <c r="K42" s="96">
        <v>9234.7950000000001</v>
      </c>
    </row>
    <row r="43" spans="2:11" x14ac:dyDescent="0.25">
      <c r="B43" s="97" t="s">
        <v>56</v>
      </c>
      <c r="C43" s="96">
        <v>0</v>
      </c>
      <c r="D43" s="96">
        <v>0</v>
      </c>
      <c r="E43" s="96">
        <v>2.5000000000000001E-2</v>
      </c>
      <c r="F43" s="96">
        <v>75.236000000000004</v>
      </c>
      <c r="G43" s="96">
        <v>250.18199999999999</v>
      </c>
      <c r="H43" s="96">
        <v>516.25900000000001</v>
      </c>
      <c r="I43" s="96">
        <v>832.077</v>
      </c>
      <c r="J43" s="96">
        <v>1210.288</v>
      </c>
      <c r="K43" s="96">
        <v>1635.4960000000001</v>
      </c>
    </row>
    <row r="44" spans="2:11" x14ac:dyDescent="0.25">
      <c r="B44" s="97" t="s">
        <v>55</v>
      </c>
      <c r="C44" s="96">
        <v>50.8</v>
      </c>
      <c r="D44" s="96">
        <v>209.1</v>
      </c>
      <c r="E44" s="96">
        <v>402.464</v>
      </c>
      <c r="F44" s="96">
        <v>1028.252</v>
      </c>
      <c r="G44" s="96">
        <v>1960.702</v>
      </c>
      <c r="H44" s="96">
        <v>3163.7370000000001</v>
      </c>
      <c r="I44" s="96">
        <v>4580.4459999999999</v>
      </c>
      <c r="J44" s="96">
        <v>6125.4790000000003</v>
      </c>
      <c r="K44" s="96">
        <v>7599.299</v>
      </c>
    </row>
    <row r="45" spans="2:11" x14ac:dyDescent="0.25">
      <c r="B45" s="29" t="s">
        <v>18</v>
      </c>
      <c r="C45" s="94">
        <v>115.62299999999999</v>
      </c>
      <c r="D45" s="94">
        <v>562.64499999999998</v>
      </c>
      <c r="E45" s="94">
        <v>1628.981</v>
      </c>
      <c r="F45" s="94">
        <v>4474.3230000000003</v>
      </c>
      <c r="G45" s="94">
        <v>8524.2649999999994</v>
      </c>
      <c r="H45" s="94">
        <v>13940.593000000001</v>
      </c>
      <c r="I45" s="94">
        <v>20479.826000000001</v>
      </c>
      <c r="J45" s="94">
        <v>27762.091</v>
      </c>
      <c r="K45" s="94">
        <v>35141.076000000001</v>
      </c>
    </row>
    <row r="46" spans="2:11" x14ac:dyDescent="0.25">
      <c r="B46" s="98" t="s">
        <v>19</v>
      </c>
      <c r="C46" s="101"/>
      <c r="D46" s="99"/>
      <c r="E46" s="99"/>
      <c r="F46" s="99"/>
      <c r="G46" s="99"/>
      <c r="H46" s="99"/>
      <c r="I46" s="99"/>
      <c r="J46" s="99"/>
      <c r="K46" s="100" t="s">
        <v>20</v>
      </c>
    </row>
    <row r="50" spans="2:12" x14ac:dyDescent="0.25">
      <c r="B50" s="21" t="s">
        <v>1</v>
      </c>
    </row>
    <row r="52" spans="2:12" x14ac:dyDescent="0.25">
      <c r="B52" s="11" t="s">
        <v>6</v>
      </c>
      <c r="H52" s="11" t="s">
        <v>10</v>
      </c>
      <c r="J52" s="11" t="s">
        <v>113</v>
      </c>
    </row>
    <row r="53" spans="2:12" x14ac:dyDescent="0.25">
      <c r="B53" s="1" t="s">
        <v>170</v>
      </c>
      <c r="H53" s="102">
        <v>44317</v>
      </c>
      <c r="J53" s="1" t="s">
        <v>171</v>
      </c>
    </row>
    <row r="54" spans="2:12" x14ac:dyDescent="0.25">
      <c r="B54" s="146" t="s">
        <v>219</v>
      </c>
    </row>
    <row r="57" spans="2:12" x14ac:dyDescent="0.25">
      <c r="B57" s="21" t="s">
        <v>23</v>
      </c>
    </row>
    <row r="58" spans="2:12" ht="15.75" x14ac:dyDescent="0.25">
      <c r="B58" s="74"/>
      <c r="C58" s="75"/>
      <c r="D58" s="75"/>
      <c r="E58" s="75"/>
      <c r="F58" s="75"/>
      <c r="G58" s="75"/>
      <c r="H58" s="76"/>
      <c r="I58" s="74"/>
      <c r="J58" s="74"/>
      <c r="K58" s="74"/>
    </row>
    <row r="59" spans="2:12" x14ac:dyDescent="0.25">
      <c r="B59" s="11" t="s">
        <v>172</v>
      </c>
    </row>
    <row r="60" spans="2:12" ht="15.75" x14ac:dyDescent="0.25">
      <c r="B60" s="103"/>
    </row>
    <row r="61" spans="2:12" ht="51.75" customHeight="1" x14ac:dyDescent="0.25">
      <c r="B61" s="172" t="s">
        <v>173</v>
      </c>
      <c r="C61" s="172"/>
      <c r="D61" s="172"/>
      <c r="E61" s="172"/>
      <c r="F61" s="172"/>
      <c r="G61" s="172"/>
      <c r="H61" s="172"/>
      <c r="I61" s="172"/>
      <c r="J61" s="172"/>
      <c r="K61" s="172"/>
      <c r="L61" s="172"/>
    </row>
    <row r="62" spans="2:12" x14ac:dyDescent="0.25">
      <c r="B62" s="104"/>
    </row>
    <row r="63" spans="2:12" x14ac:dyDescent="0.25">
      <c r="B63" s="11" t="s">
        <v>174</v>
      </c>
    </row>
    <row r="64" spans="2:12" x14ac:dyDescent="0.25">
      <c r="B64" s="105"/>
    </row>
    <row r="65" spans="2:12" ht="57" customHeight="1" x14ac:dyDescent="0.25">
      <c r="B65" s="173" t="s">
        <v>175</v>
      </c>
      <c r="C65" s="173"/>
      <c r="D65" s="173"/>
      <c r="E65" s="173"/>
      <c r="F65" s="173"/>
      <c r="G65" s="173"/>
      <c r="H65" s="173"/>
      <c r="I65" s="173"/>
      <c r="J65" s="173"/>
      <c r="K65" s="173"/>
      <c r="L65" s="173"/>
    </row>
  </sheetData>
  <mergeCells count="2">
    <mergeCell ref="B61:L61"/>
    <mergeCell ref="B65:L65"/>
  </mergeCells>
  <pageMargins left="0.7" right="0.7" top="0.75" bottom="0.75" header="0.3" footer="0.3"/>
  <pageSetup orientation="portrait" r:id="rId1"/>
  <headerFooter>
    <oddFooter>&amp;L&amp;1#&amp;"Rockwell"&amp;9&amp;K0078D7Information Classification: General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EA56B-62D1-4067-87AC-60540BE87303}">
  <sheetPr>
    <tabColor rgb="FF9966FF"/>
  </sheetPr>
  <dimension ref="A1:L65"/>
  <sheetViews>
    <sheetView workbookViewId="0">
      <selection activeCell="E14" sqref="E14"/>
    </sheetView>
  </sheetViews>
  <sheetFormatPr defaultRowHeight="15" x14ac:dyDescent="0.25"/>
  <cols>
    <col min="1" max="1" width="9.140625" style="1"/>
    <col min="2" max="2" width="34.85546875" style="1" customWidth="1"/>
    <col min="3" max="11" width="14.28515625" style="1" customWidth="1"/>
    <col min="12" max="16384" width="9.140625" style="1"/>
  </cols>
  <sheetData>
    <row r="1" spans="1:11" s="3" customFormat="1" ht="36.75" customHeight="1" x14ac:dyDescent="0.4">
      <c r="A1" s="9" t="s">
        <v>194</v>
      </c>
    </row>
    <row r="2" spans="1:11" s="3" customFormat="1" ht="17.25" customHeight="1" x14ac:dyDescent="0.25"/>
    <row r="3" spans="1:11" x14ac:dyDescent="0.25">
      <c r="A3" s="13" t="s">
        <v>79</v>
      </c>
    </row>
    <row r="5" spans="1:11" ht="15.75" x14ac:dyDescent="0.25">
      <c r="B5" s="125" t="s">
        <v>195</v>
      </c>
    </row>
    <row r="6" spans="1:11" ht="15.75" x14ac:dyDescent="0.25">
      <c r="B6" s="37"/>
    </row>
    <row r="7" spans="1:11" x14ac:dyDescent="0.25">
      <c r="B7" s="1" t="s">
        <v>196</v>
      </c>
    </row>
    <row r="9" spans="1:11" x14ac:dyDescent="0.25">
      <c r="B9" s="135" t="s">
        <v>43</v>
      </c>
      <c r="C9" s="136">
        <v>2019</v>
      </c>
      <c r="D9" s="136">
        <v>2020</v>
      </c>
      <c r="E9" s="136">
        <v>2021</v>
      </c>
      <c r="F9" s="136">
        <v>2022</v>
      </c>
      <c r="G9" s="136">
        <v>2023</v>
      </c>
      <c r="H9" s="136">
        <v>2024</v>
      </c>
      <c r="I9" s="136">
        <v>2025</v>
      </c>
      <c r="J9" s="136">
        <v>2026</v>
      </c>
      <c r="K9" s="136">
        <v>2027</v>
      </c>
    </row>
    <row r="10" spans="1:11" x14ac:dyDescent="0.25">
      <c r="B10" s="126" t="s">
        <v>45</v>
      </c>
      <c r="C10" s="127">
        <v>1465190.0580000002</v>
      </c>
      <c r="D10" s="127">
        <v>1545684.3419999999</v>
      </c>
      <c r="E10" s="127">
        <v>1615097.557</v>
      </c>
      <c r="F10" s="127">
        <v>1693055.6480000003</v>
      </c>
      <c r="G10" s="127">
        <v>1769757.9290000005</v>
      </c>
      <c r="H10" s="127">
        <v>1846781.9420000003</v>
      </c>
      <c r="I10" s="127">
        <v>1923004.1859999998</v>
      </c>
      <c r="J10" s="127">
        <v>1998275.0940000007</v>
      </c>
      <c r="K10" s="127">
        <v>2072081.1380000003</v>
      </c>
    </row>
    <row r="11" spans="1:11" x14ac:dyDescent="0.25">
      <c r="B11" s="126" t="s">
        <v>46</v>
      </c>
      <c r="C11" s="127">
        <v>1100934.02</v>
      </c>
      <c r="D11" s="127">
        <v>1175021.9200000002</v>
      </c>
      <c r="E11" s="127">
        <v>1229515.4950000001</v>
      </c>
      <c r="F11" s="127">
        <v>1299253.1040000001</v>
      </c>
      <c r="G11" s="127">
        <v>1368538.8539999998</v>
      </c>
      <c r="H11" s="127">
        <v>1438101.6529999999</v>
      </c>
      <c r="I11" s="127">
        <v>1506985.284</v>
      </c>
      <c r="J11" s="127">
        <v>1574870.412</v>
      </c>
      <c r="K11" s="127">
        <v>1641480.21</v>
      </c>
    </row>
    <row r="12" spans="1:11" x14ac:dyDescent="0.25">
      <c r="B12" s="126" t="s">
        <v>47</v>
      </c>
      <c r="C12" s="127">
        <v>364256.03799999994</v>
      </c>
      <c r="D12" s="127">
        <v>370662.42199999996</v>
      </c>
      <c r="E12" s="127">
        <v>385582.06200000009</v>
      </c>
      <c r="F12" s="127">
        <v>393802.54399999988</v>
      </c>
      <c r="G12" s="127">
        <v>401219.07499999995</v>
      </c>
      <c r="H12" s="127">
        <v>408680.28900000005</v>
      </c>
      <c r="I12" s="127">
        <v>416018.90200000006</v>
      </c>
      <c r="J12" s="127">
        <v>423404.68199999991</v>
      </c>
      <c r="K12" s="127">
        <v>430600.92800000001</v>
      </c>
    </row>
    <row r="13" spans="1:11" x14ac:dyDescent="0.25">
      <c r="B13" s="126" t="s">
        <v>48</v>
      </c>
      <c r="C13" s="127">
        <v>5461753.1420000009</v>
      </c>
      <c r="D13" s="127">
        <v>5600467.930999998</v>
      </c>
      <c r="E13" s="127">
        <v>5981308.7770000007</v>
      </c>
      <c r="F13" s="127">
        <v>6384996.5289999992</v>
      </c>
      <c r="G13" s="127">
        <v>6656168.296000002</v>
      </c>
      <c r="H13" s="127">
        <v>6913484.7909999965</v>
      </c>
      <c r="I13" s="127">
        <v>7155126.2080000015</v>
      </c>
      <c r="J13" s="127">
        <v>7392443.9229999995</v>
      </c>
      <c r="K13" s="127">
        <v>7632252.7460000012</v>
      </c>
    </row>
    <row r="14" spans="1:11" x14ac:dyDescent="0.25">
      <c r="B14" s="126" t="s">
        <v>49</v>
      </c>
      <c r="C14" s="127">
        <v>1584361.1409999998</v>
      </c>
      <c r="D14" s="127">
        <v>1622055.882</v>
      </c>
      <c r="E14" s="127">
        <v>1649703.1879999996</v>
      </c>
      <c r="F14" s="127">
        <v>1704155.4800000002</v>
      </c>
      <c r="G14" s="127">
        <v>1745472.0029999998</v>
      </c>
      <c r="H14" s="127">
        <v>1787912.83</v>
      </c>
      <c r="I14" s="127">
        <v>1828747.2009999997</v>
      </c>
      <c r="J14" s="127">
        <v>1866387.9719999998</v>
      </c>
      <c r="K14" s="127">
        <v>1910654.8300000003</v>
      </c>
    </row>
    <row r="15" spans="1:11" x14ac:dyDescent="0.25">
      <c r="B15" s="126" t="s">
        <v>50</v>
      </c>
      <c r="C15" s="127">
        <v>3877392.0010000006</v>
      </c>
      <c r="D15" s="127">
        <v>3978412.0490000001</v>
      </c>
      <c r="E15" s="127">
        <v>4331605.5889999997</v>
      </c>
      <c r="F15" s="127">
        <v>4680841.0489999987</v>
      </c>
      <c r="G15" s="127">
        <v>4910696.2930000015</v>
      </c>
      <c r="H15" s="127">
        <v>5125571.9609999992</v>
      </c>
      <c r="I15" s="127">
        <v>5326379.0069999993</v>
      </c>
      <c r="J15" s="127">
        <v>5526055.9509999985</v>
      </c>
      <c r="K15" s="127">
        <v>5721597.9160000002</v>
      </c>
    </row>
    <row r="16" spans="1:11" x14ac:dyDescent="0.25">
      <c r="B16" s="126" t="s">
        <v>51</v>
      </c>
      <c r="C16" s="127">
        <v>1224833.655</v>
      </c>
      <c r="D16" s="127">
        <v>1256913.175</v>
      </c>
      <c r="E16" s="127">
        <v>1333670.3290000001</v>
      </c>
      <c r="F16" s="127">
        <v>1378563.3240000005</v>
      </c>
      <c r="G16" s="127">
        <v>1422208.3460000001</v>
      </c>
      <c r="H16" s="127">
        <v>1468483.42</v>
      </c>
      <c r="I16" s="127">
        <v>1517894.3250000004</v>
      </c>
      <c r="J16" s="127">
        <v>1569204.8009999997</v>
      </c>
      <c r="K16" s="127">
        <v>1621105.675</v>
      </c>
    </row>
    <row r="17" spans="2:11" x14ac:dyDescent="0.25">
      <c r="B17" s="126" t="s">
        <v>52</v>
      </c>
      <c r="C17" s="127">
        <v>685749.69700000016</v>
      </c>
      <c r="D17" s="127">
        <v>690024.80299999996</v>
      </c>
      <c r="E17" s="127">
        <v>730440.03599999996</v>
      </c>
      <c r="F17" s="127">
        <v>753113.15</v>
      </c>
      <c r="G17" s="127">
        <v>771487.7699999999</v>
      </c>
      <c r="H17" s="127">
        <v>789041.89500000025</v>
      </c>
      <c r="I17" s="127">
        <v>805887.28899999999</v>
      </c>
      <c r="J17" s="127">
        <v>822855.75699999998</v>
      </c>
      <c r="K17" s="127">
        <v>839396.56200000015</v>
      </c>
    </row>
    <row r="18" spans="2:11" x14ac:dyDescent="0.25">
      <c r="B18" s="126" t="s">
        <v>53</v>
      </c>
      <c r="C18" s="127">
        <v>539083.95799999998</v>
      </c>
      <c r="D18" s="127">
        <v>566888.37200000009</v>
      </c>
      <c r="E18" s="127">
        <v>603230.29300000006</v>
      </c>
      <c r="F18" s="127">
        <v>625450.174</v>
      </c>
      <c r="G18" s="127">
        <v>650720.576</v>
      </c>
      <c r="H18" s="127">
        <v>679441.52500000002</v>
      </c>
      <c r="I18" s="127">
        <v>712007.03599999996</v>
      </c>
      <c r="J18" s="127">
        <v>746349.04399999999</v>
      </c>
      <c r="K18" s="127">
        <v>781709.11300000001</v>
      </c>
    </row>
    <row r="19" spans="2:11" x14ac:dyDescent="0.25">
      <c r="B19" s="126" t="s">
        <v>54</v>
      </c>
      <c r="C19" s="127">
        <v>1146401.0750000004</v>
      </c>
      <c r="D19" s="127">
        <v>1150508.2110000001</v>
      </c>
      <c r="E19" s="127">
        <v>1189085.362</v>
      </c>
      <c r="F19" s="127">
        <v>1205616.3629999999</v>
      </c>
      <c r="G19" s="127">
        <v>1219404.3209999998</v>
      </c>
      <c r="H19" s="127">
        <v>1233069.9010000003</v>
      </c>
      <c r="I19" s="127">
        <v>1246861.0559999999</v>
      </c>
      <c r="J19" s="127">
        <v>1260959.486</v>
      </c>
      <c r="K19" s="127">
        <v>1275183.3369999996</v>
      </c>
    </row>
    <row r="20" spans="2:11" x14ac:dyDescent="0.25">
      <c r="B20" s="126" t="s">
        <v>55</v>
      </c>
      <c r="C20" s="127">
        <v>635069.19700000004</v>
      </c>
      <c r="D20" s="127">
        <v>647707.69999999984</v>
      </c>
      <c r="E20" s="127">
        <v>673991.91900000011</v>
      </c>
      <c r="F20" s="127">
        <v>689531.277</v>
      </c>
      <c r="G20" s="127">
        <v>702751.21200000017</v>
      </c>
      <c r="H20" s="127">
        <v>715049.99400000018</v>
      </c>
      <c r="I20" s="127">
        <v>727064.94900000002</v>
      </c>
      <c r="J20" s="127">
        <v>739107.14799999993</v>
      </c>
      <c r="K20" s="127">
        <v>751456.41599999997</v>
      </c>
    </row>
    <row r="21" spans="2:11" x14ac:dyDescent="0.25">
      <c r="B21" s="126" t="s">
        <v>56</v>
      </c>
      <c r="C21" s="127">
        <v>511331.87799999991</v>
      </c>
      <c r="D21" s="127">
        <v>502800.51099999994</v>
      </c>
      <c r="E21" s="127">
        <v>515093.44300000003</v>
      </c>
      <c r="F21" s="127">
        <v>516085.08599999995</v>
      </c>
      <c r="G21" s="127">
        <v>516653.109</v>
      </c>
      <c r="H21" s="127">
        <v>518019.90700000001</v>
      </c>
      <c r="I21" s="127">
        <v>519796.10699999996</v>
      </c>
      <c r="J21" s="127">
        <v>521852.33800000005</v>
      </c>
      <c r="K21" s="127">
        <v>523726.92100000003</v>
      </c>
    </row>
    <row r="22" spans="2:11" x14ac:dyDescent="0.25">
      <c r="B22" s="137" t="s">
        <v>57</v>
      </c>
      <c r="C22" s="124">
        <v>9298177.9300000016</v>
      </c>
      <c r="D22" s="124">
        <v>9553573.6589999981</v>
      </c>
      <c r="E22" s="124">
        <v>10119162.025</v>
      </c>
      <c r="F22" s="124">
        <v>10662231.864</v>
      </c>
      <c r="G22" s="124">
        <v>11067538.892000003</v>
      </c>
      <c r="H22" s="124">
        <v>11461820.053999998</v>
      </c>
      <c r="I22" s="124">
        <v>11842885.775000002</v>
      </c>
      <c r="J22" s="124">
        <v>12220883.304</v>
      </c>
      <c r="K22" s="124">
        <v>12600622.896000002</v>
      </c>
    </row>
    <row r="23" spans="2:11" x14ac:dyDescent="0.25">
      <c r="B23" s="128" t="s">
        <v>19</v>
      </c>
      <c r="C23" s="129"/>
      <c r="D23" s="129"/>
      <c r="E23" s="129"/>
      <c r="F23" s="129"/>
      <c r="G23" s="129"/>
      <c r="H23" s="129"/>
      <c r="I23" s="129"/>
      <c r="J23" s="129"/>
      <c r="K23" s="130" t="s">
        <v>20</v>
      </c>
    </row>
    <row r="27" spans="2:11" ht="15.75" x14ac:dyDescent="0.25">
      <c r="B27" s="37" t="s">
        <v>197</v>
      </c>
    </row>
    <row r="29" spans="2:11" x14ac:dyDescent="0.25">
      <c r="B29" s="1" t="s">
        <v>198</v>
      </c>
    </row>
    <row r="31" spans="2:11" x14ac:dyDescent="0.25">
      <c r="B31" s="135" t="s">
        <v>43</v>
      </c>
      <c r="C31" s="136">
        <v>2019</v>
      </c>
      <c r="D31" s="136">
        <v>2020</v>
      </c>
      <c r="E31" s="136">
        <v>2021</v>
      </c>
      <c r="F31" s="136">
        <v>2022</v>
      </c>
      <c r="G31" s="136">
        <v>2023</v>
      </c>
      <c r="H31" s="136">
        <v>2024</v>
      </c>
      <c r="I31" s="136">
        <v>2025</v>
      </c>
      <c r="J31" s="136">
        <v>2026</v>
      </c>
      <c r="K31" s="136">
        <v>2027</v>
      </c>
    </row>
    <row r="32" spans="2:11" x14ac:dyDescent="0.25">
      <c r="B32" s="131" t="s">
        <v>45</v>
      </c>
      <c r="C32" s="132">
        <v>77429.992023572413</v>
      </c>
      <c r="D32" s="132">
        <v>80176.946638302907</v>
      </c>
      <c r="E32" s="132">
        <v>86890.000407932763</v>
      </c>
      <c r="F32" s="132">
        <v>92386.405072919413</v>
      </c>
      <c r="G32" s="132">
        <v>97273.656351478538</v>
      </c>
      <c r="H32" s="132">
        <v>101836.07552344518</v>
      </c>
      <c r="I32" s="132">
        <v>106177.41646715313</v>
      </c>
      <c r="J32" s="132">
        <v>110378.20044251592</v>
      </c>
      <c r="K32" s="132">
        <v>114349.76590339119</v>
      </c>
    </row>
    <row r="33" spans="2:11" x14ac:dyDescent="0.25">
      <c r="B33" s="59" t="s">
        <v>46</v>
      </c>
      <c r="C33" s="132">
        <v>43608.395857833333</v>
      </c>
      <c r="D33" s="132">
        <v>46995.691447567478</v>
      </c>
      <c r="E33" s="132">
        <v>52296.477931922498</v>
      </c>
      <c r="F33" s="132">
        <v>56407.186283339412</v>
      </c>
      <c r="G33" s="132">
        <v>60135.943526680356</v>
      </c>
      <c r="H33" s="132">
        <v>63714.442546902639</v>
      </c>
      <c r="I33" s="132">
        <v>67127.937364852813</v>
      </c>
      <c r="J33" s="132">
        <v>70412.677975002909</v>
      </c>
      <c r="K33" s="132">
        <v>73490.001873671383</v>
      </c>
    </row>
    <row r="34" spans="2:11" x14ac:dyDescent="0.25">
      <c r="B34" s="59" t="s">
        <v>47</v>
      </c>
      <c r="C34" s="132">
        <v>33821.596165739073</v>
      </c>
      <c r="D34" s="132">
        <v>33181.255190735457</v>
      </c>
      <c r="E34" s="132">
        <v>34593.522476010272</v>
      </c>
      <c r="F34" s="132">
        <v>35979.218789579987</v>
      </c>
      <c r="G34" s="132">
        <v>37137.712824798167</v>
      </c>
      <c r="H34" s="132">
        <v>38121.632976542503</v>
      </c>
      <c r="I34" s="132">
        <v>39049.479102300298</v>
      </c>
      <c r="J34" s="132">
        <v>39965.522467513023</v>
      </c>
      <c r="K34" s="132">
        <v>40859.764029719809</v>
      </c>
    </row>
    <row r="35" spans="2:11" x14ac:dyDescent="0.25">
      <c r="B35" s="131" t="s">
        <v>48</v>
      </c>
      <c r="C35" s="132">
        <v>311808.11394031881</v>
      </c>
      <c r="D35" s="132">
        <v>314136.88251618535</v>
      </c>
      <c r="E35" s="132">
        <v>323302.29391301557</v>
      </c>
      <c r="F35" s="132">
        <v>330650.54091385845</v>
      </c>
      <c r="G35" s="132">
        <v>336705.16200803249</v>
      </c>
      <c r="H35" s="132">
        <v>342354.22202800075</v>
      </c>
      <c r="I35" s="132">
        <v>347935.42829996202</v>
      </c>
      <c r="J35" s="132">
        <v>353597.63036126178</v>
      </c>
      <c r="K35" s="132">
        <v>359235.06759209873</v>
      </c>
    </row>
    <row r="36" spans="2:11" x14ac:dyDescent="0.25">
      <c r="B36" s="59" t="s">
        <v>49</v>
      </c>
      <c r="C36" s="132">
        <v>29462.573112121379</v>
      </c>
      <c r="D36" s="132">
        <v>33381.660712645171</v>
      </c>
      <c r="E36" s="132">
        <v>34790.452565198088</v>
      </c>
      <c r="F36" s="132">
        <v>37092.019409780856</v>
      </c>
      <c r="G36" s="132">
        <v>39538.279988195187</v>
      </c>
      <c r="H36" s="132">
        <v>42174.855577881084</v>
      </c>
      <c r="I36" s="132">
        <v>45124.938255970083</v>
      </c>
      <c r="J36" s="132">
        <v>48449.268280251927</v>
      </c>
      <c r="K36" s="132">
        <v>52204.832499241442</v>
      </c>
    </row>
    <row r="37" spans="2:11" x14ac:dyDescent="0.25">
      <c r="B37" s="59" t="s">
        <v>50</v>
      </c>
      <c r="C37" s="132">
        <v>282345.54082819744</v>
      </c>
      <c r="D37" s="132">
        <v>280755.22180354031</v>
      </c>
      <c r="E37" s="132">
        <v>288511.84134781745</v>
      </c>
      <c r="F37" s="132">
        <v>293558.52150407759</v>
      </c>
      <c r="G37" s="132">
        <v>297166.88201983733</v>
      </c>
      <c r="H37" s="132">
        <v>300179.36645011953</v>
      </c>
      <c r="I37" s="132">
        <v>302810.49004399194</v>
      </c>
      <c r="J37" s="132">
        <v>305148.36208100989</v>
      </c>
      <c r="K37" s="132">
        <v>307030.23509285733</v>
      </c>
    </row>
    <row r="38" spans="2:11" x14ac:dyDescent="0.25">
      <c r="B38" s="131" t="s">
        <v>51</v>
      </c>
      <c r="C38" s="132">
        <v>247341.39019805784</v>
      </c>
      <c r="D38" s="132">
        <v>247077.22695734721</v>
      </c>
      <c r="E38" s="132">
        <v>258851.72125756636</v>
      </c>
      <c r="F38" s="132">
        <v>267236.16899577336</v>
      </c>
      <c r="G38" s="132">
        <v>275627.26489973359</v>
      </c>
      <c r="H38" s="132">
        <v>284446.77602187026</v>
      </c>
      <c r="I38" s="132">
        <v>293763.05526113603</v>
      </c>
      <c r="J38" s="132">
        <v>303672.79434065492</v>
      </c>
      <c r="K38" s="132">
        <v>314232.9758360819</v>
      </c>
    </row>
    <row r="39" spans="2:11" x14ac:dyDescent="0.25">
      <c r="B39" s="59" t="s">
        <v>52</v>
      </c>
      <c r="C39" s="132">
        <v>45275.894324817826</v>
      </c>
      <c r="D39" s="132">
        <v>46050.940412077223</v>
      </c>
      <c r="E39" s="132">
        <v>49809.368603866395</v>
      </c>
      <c r="F39" s="132">
        <v>52407.311167683365</v>
      </c>
      <c r="G39" s="132">
        <v>54518.65087990358</v>
      </c>
      <c r="H39" s="132">
        <v>56424.490812080316</v>
      </c>
      <c r="I39" s="132">
        <v>58250.029147325971</v>
      </c>
      <c r="J39" s="132">
        <v>60078.137779794946</v>
      </c>
      <c r="K39" s="132">
        <v>61918.061347501818</v>
      </c>
    </row>
    <row r="40" spans="2:11" x14ac:dyDescent="0.25">
      <c r="B40" s="59" t="s">
        <v>53</v>
      </c>
      <c r="C40" s="132">
        <v>202065.49587324</v>
      </c>
      <c r="D40" s="132">
        <v>201026.28654527001</v>
      </c>
      <c r="E40" s="132">
        <v>209042.35265369999</v>
      </c>
      <c r="F40" s="132">
        <v>214828.85782809</v>
      </c>
      <c r="G40" s="132">
        <v>221108.61401983001</v>
      </c>
      <c r="H40" s="132">
        <v>228022.28520978999</v>
      </c>
      <c r="I40" s="132">
        <v>235513.02611380999</v>
      </c>
      <c r="J40" s="132">
        <v>243594.65656086002</v>
      </c>
      <c r="K40" s="132">
        <v>252314.91448858002</v>
      </c>
    </row>
    <row r="41" spans="2:11" x14ac:dyDescent="0.25">
      <c r="B41" s="131" t="s">
        <v>54</v>
      </c>
      <c r="C41" s="132">
        <v>148731.87010690049</v>
      </c>
      <c r="D41" s="132">
        <v>147107.92174449333</v>
      </c>
      <c r="E41" s="132">
        <v>149243.68304237732</v>
      </c>
      <c r="F41" s="132">
        <v>149447.56398806017</v>
      </c>
      <c r="G41" s="132">
        <v>151412.86169226177</v>
      </c>
      <c r="H41" s="132">
        <v>153646.83629596618</v>
      </c>
      <c r="I41" s="132">
        <v>156032.45240075263</v>
      </c>
      <c r="J41" s="132">
        <v>158447.6323864178</v>
      </c>
      <c r="K41" s="132">
        <v>160899.44247724465</v>
      </c>
    </row>
    <row r="42" spans="2:11" x14ac:dyDescent="0.25">
      <c r="B42" s="59" t="s">
        <v>55</v>
      </c>
      <c r="C42" s="132">
        <v>115334.74921569003</v>
      </c>
      <c r="D42" s="132">
        <v>113013.55307188457</v>
      </c>
      <c r="E42" s="132">
        <v>113869.19365266651</v>
      </c>
      <c r="F42" s="132">
        <v>114859.70757398318</v>
      </c>
      <c r="G42" s="132">
        <v>116455.55528101926</v>
      </c>
      <c r="H42" s="132">
        <v>118209.36471324545</v>
      </c>
      <c r="I42" s="132">
        <v>120026.50714935859</v>
      </c>
      <c r="J42" s="132">
        <v>121838.21618542813</v>
      </c>
      <c r="K42" s="132">
        <v>123637.45912602852</v>
      </c>
    </row>
    <row r="43" spans="2:11" x14ac:dyDescent="0.25">
      <c r="B43" s="59" t="s">
        <v>56</v>
      </c>
      <c r="C43" s="132">
        <v>33397.12089121047</v>
      </c>
      <c r="D43" s="132">
        <v>34094.368672608762</v>
      </c>
      <c r="E43" s="132">
        <v>35374.489389710783</v>
      </c>
      <c r="F43" s="132">
        <v>34587.856414077003</v>
      </c>
      <c r="G43" s="132">
        <v>34957.306411242462</v>
      </c>
      <c r="H43" s="132">
        <v>35437.471582720711</v>
      </c>
      <c r="I43" s="132">
        <v>36005.945251394041</v>
      </c>
      <c r="J43" s="132">
        <v>36609.416200989668</v>
      </c>
      <c r="K43" s="132">
        <v>37261.983351216142</v>
      </c>
    </row>
    <row r="44" spans="2:11" x14ac:dyDescent="0.25">
      <c r="B44" s="137" t="s">
        <v>57</v>
      </c>
      <c r="C44" s="124">
        <v>785311.36626884958</v>
      </c>
      <c r="D44" s="124">
        <v>788498.97785632883</v>
      </c>
      <c r="E44" s="124">
        <v>818287.69862089201</v>
      </c>
      <c r="F44" s="124">
        <v>839720.67897061142</v>
      </c>
      <c r="G44" s="124">
        <v>861018.94495150645</v>
      </c>
      <c r="H44" s="124">
        <v>882283.90986928239</v>
      </c>
      <c r="I44" s="124">
        <v>903908.35242900369</v>
      </c>
      <c r="J44" s="124">
        <v>926096.25753085036</v>
      </c>
      <c r="K44" s="124">
        <v>948717.25180881645</v>
      </c>
    </row>
    <row r="45" spans="2:11" x14ac:dyDescent="0.25">
      <c r="B45" s="98" t="s">
        <v>19</v>
      </c>
      <c r="C45" s="133"/>
      <c r="D45" s="133"/>
      <c r="E45" s="133"/>
      <c r="F45" s="133"/>
      <c r="G45" s="133"/>
      <c r="H45" s="133"/>
      <c r="I45" s="133"/>
      <c r="J45" s="133"/>
      <c r="K45" s="134" t="s">
        <v>20</v>
      </c>
    </row>
    <row r="52" spans="2:12" x14ac:dyDescent="0.25">
      <c r="B52" s="21" t="s">
        <v>1</v>
      </c>
    </row>
    <row r="54" spans="2:12" x14ac:dyDescent="0.25">
      <c r="B54" s="11" t="s">
        <v>6</v>
      </c>
      <c r="H54" s="11" t="s">
        <v>10</v>
      </c>
      <c r="J54" s="11" t="s">
        <v>113</v>
      </c>
    </row>
    <row r="55" spans="2:12" x14ac:dyDescent="0.25">
      <c r="B55" s="1" t="s">
        <v>194</v>
      </c>
      <c r="H55" s="102">
        <v>44713</v>
      </c>
      <c r="J55" s="1" t="s">
        <v>202</v>
      </c>
    </row>
    <row r="56" spans="2:12" x14ac:dyDescent="0.25">
      <c r="B56" s="146" t="s">
        <v>219</v>
      </c>
    </row>
    <row r="59" spans="2:12" x14ac:dyDescent="0.25">
      <c r="B59" s="21" t="s">
        <v>23</v>
      </c>
    </row>
    <row r="60" spans="2:12" ht="15.75" x14ac:dyDescent="0.25">
      <c r="B60" s="74"/>
      <c r="C60" s="75"/>
      <c r="D60" s="75"/>
      <c r="E60" s="75"/>
      <c r="F60" s="75"/>
      <c r="G60" s="75"/>
      <c r="H60" s="76"/>
      <c r="I60" s="74"/>
      <c r="J60" s="74"/>
      <c r="K60" s="74"/>
    </row>
    <row r="61" spans="2:12" ht="47.25" customHeight="1" x14ac:dyDescent="0.25">
      <c r="B61" s="160" t="s">
        <v>201</v>
      </c>
      <c r="C61" s="159"/>
      <c r="D61" s="159"/>
      <c r="E61" s="159"/>
      <c r="F61" s="159"/>
      <c r="G61" s="159"/>
      <c r="H61" s="159"/>
      <c r="I61" s="159"/>
      <c r="J61" s="159"/>
      <c r="K61" s="159"/>
      <c r="L61" s="40"/>
    </row>
    <row r="62" spans="2:12" x14ac:dyDescent="0.25">
      <c r="B62" s="104"/>
    </row>
    <row r="63" spans="2:12" ht="57.75" customHeight="1" x14ac:dyDescent="0.25">
      <c r="B63" s="160" t="s">
        <v>201</v>
      </c>
      <c r="C63" s="159"/>
      <c r="D63" s="159"/>
      <c r="E63" s="159"/>
      <c r="F63" s="159"/>
      <c r="G63" s="159"/>
      <c r="H63" s="159"/>
      <c r="I63" s="159"/>
      <c r="J63" s="159"/>
      <c r="K63" s="159"/>
    </row>
    <row r="64" spans="2:12" x14ac:dyDescent="0.25">
      <c r="B64" s="160"/>
      <c r="C64" s="159"/>
      <c r="D64" s="159"/>
      <c r="E64" s="159"/>
      <c r="F64" s="159"/>
      <c r="G64" s="159"/>
      <c r="H64" s="159"/>
      <c r="I64" s="159"/>
      <c r="J64" s="159"/>
      <c r="K64" s="159"/>
    </row>
    <row r="65" spans="2:12" x14ac:dyDescent="0.25">
      <c r="B65" s="173"/>
      <c r="C65" s="173"/>
      <c r="D65" s="173"/>
      <c r="E65" s="173"/>
      <c r="F65" s="173"/>
      <c r="G65" s="173"/>
      <c r="H65" s="173"/>
      <c r="I65" s="173"/>
      <c r="J65" s="173"/>
      <c r="K65" s="173"/>
      <c r="L65" s="173"/>
    </row>
  </sheetData>
  <mergeCells count="4">
    <mergeCell ref="B65:L65"/>
    <mergeCell ref="B61:K61"/>
    <mergeCell ref="B63:K63"/>
    <mergeCell ref="B64:K64"/>
  </mergeCells>
  <conditionalFormatting sqref="C10:K22">
    <cfRule type="expression" dxfId="9" priority="6">
      <formula>$C$8="Population Penetration"</formula>
    </cfRule>
    <cfRule type="expression" dxfId="8" priority="7">
      <formula>$C$7="Service revenues"</formula>
    </cfRule>
    <cfRule type="expression" dxfId="7" priority="8">
      <formula>$C$7="Unique users"</formula>
    </cfRule>
    <cfRule type="expression" dxfId="6" priority="9">
      <formula>$C$7="Subscriptions"</formula>
    </cfRule>
    <cfRule type="expression" dxfId="5" priority="10">
      <formula>$C$7="ARPU (calculated) per subscription"</formula>
    </cfRule>
  </conditionalFormatting>
  <conditionalFormatting sqref="C32:K44">
    <cfRule type="expression" dxfId="4" priority="1">
      <formula>$C$7="Population Penetration"</formula>
    </cfRule>
    <cfRule type="expression" dxfId="3" priority="2">
      <formula>$C$6="Service revenues"</formula>
    </cfRule>
    <cfRule type="expression" dxfId="2" priority="3">
      <formula>$C$6="Unique users"</formula>
    </cfRule>
    <cfRule type="expression" dxfId="1" priority="4">
      <formula>$C$6="Subscriptions"</formula>
    </cfRule>
    <cfRule type="expression" dxfId="0" priority="5">
      <formula>$C$6="ARPU (calculated) per subscription"</formula>
    </cfRule>
  </conditionalFormatting>
  <pageMargins left="0.7" right="0.7" top="0.75" bottom="0.75" header="0.3" footer="0.3"/>
  <pageSetup orientation="portrait" r:id="rId1"/>
  <headerFooter>
    <oddFooter>&amp;L&amp;1#&amp;"Rockwell"&amp;9&amp;K0078D7Information Classification: General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8691A-8C45-4001-BF32-41FA99565560}">
  <sheetPr>
    <tabColor theme="1"/>
  </sheetPr>
  <dimension ref="B6:B38"/>
  <sheetViews>
    <sheetView zoomScale="90" zoomScaleNormal="90" workbookViewId="0">
      <selection activeCell="W23" sqref="W23"/>
    </sheetView>
  </sheetViews>
  <sheetFormatPr defaultRowHeight="15" x14ac:dyDescent="0.25"/>
  <cols>
    <col min="1" max="16384" width="9.140625" style="1"/>
  </cols>
  <sheetData>
    <row r="6" spans="2:2" ht="21" x14ac:dyDescent="0.25">
      <c r="B6" s="155"/>
    </row>
    <row r="33" spans="2:2" x14ac:dyDescent="0.25">
      <c r="B33" s="1" t="s">
        <v>374</v>
      </c>
    </row>
    <row r="35" spans="2:2" x14ac:dyDescent="0.25">
      <c r="B35" s="138" t="s">
        <v>378</v>
      </c>
    </row>
    <row r="36" spans="2:2" x14ac:dyDescent="0.25">
      <c r="B36" s="6" t="s">
        <v>376</v>
      </c>
    </row>
    <row r="38" spans="2:2" x14ac:dyDescent="0.25">
      <c r="B38" s="6" t="s">
        <v>377</v>
      </c>
    </row>
  </sheetData>
  <hyperlinks>
    <hyperlink ref="B38" r:id="rId1" xr:uid="{56D0A2F8-702C-4C5D-ABB5-7370A7BDD19A}"/>
    <hyperlink ref="B36" r:id="rId2" xr:uid="{7B3FCF79-559F-4EEC-B70C-59B7088394FD}"/>
  </hyperlinks>
  <pageMargins left="0.7" right="0.7" top="0.75" bottom="0.75" header="0.3" footer="0.3"/>
  <pageSetup orientation="portrait" r:id="rId3"/>
  <headerFooter>
    <oddFooter>&amp;L&amp;1#&amp;"Rockwell"&amp;9&amp;K0078D7Information Classification: General</odd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6B455-3B11-4208-824F-7AD25F00BFCF}">
  <sheetPr>
    <tabColor theme="1"/>
  </sheetPr>
  <dimension ref="A1:AR188"/>
  <sheetViews>
    <sheetView zoomScale="80" zoomScaleNormal="80" workbookViewId="0">
      <selection activeCell="I30" sqref="I30"/>
    </sheetView>
  </sheetViews>
  <sheetFormatPr defaultRowHeight="15" x14ac:dyDescent="0.25"/>
  <cols>
    <col min="1" max="1" width="12.42578125" style="1" customWidth="1"/>
    <col min="2" max="2" width="38.85546875" style="1" customWidth="1"/>
    <col min="3" max="3" width="22.85546875" style="1" customWidth="1"/>
    <col min="4" max="4" width="25.28515625" style="1" customWidth="1"/>
    <col min="5" max="8" width="29.140625" style="1" customWidth="1"/>
    <col min="9" max="9" width="26.28515625" style="1" customWidth="1"/>
    <col min="10" max="16384" width="9.140625" style="1"/>
  </cols>
  <sheetData>
    <row r="1" spans="1:44" ht="36.75" customHeight="1" x14ac:dyDescent="0.35">
      <c r="A1" s="147" t="s">
        <v>220</v>
      </c>
      <c r="B1" s="148"/>
      <c r="C1" s="148"/>
      <c r="D1" s="149"/>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row>
    <row r="2" spans="1:44" s="3" customFormat="1" x14ac:dyDescent="0.25">
      <c r="A2" s="150"/>
    </row>
    <row r="3" spans="1:44" x14ac:dyDescent="0.25">
      <c r="A3" s="154" t="s">
        <v>373</v>
      </c>
      <c r="B3" s="6"/>
      <c r="C3" s="6"/>
      <c r="D3" s="6" t="s">
        <v>376</v>
      </c>
      <c r="I3" s="145" t="s">
        <v>221</v>
      </c>
      <c r="J3" s="1" t="s">
        <v>222</v>
      </c>
      <c r="O3" s="1" t="s">
        <v>223</v>
      </c>
    </row>
    <row r="4" spans="1:44" x14ac:dyDescent="0.25">
      <c r="E4" s="174" t="s">
        <v>224</v>
      </c>
      <c r="F4" s="174"/>
      <c r="G4" s="175" t="s">
        <v>225</v>
      </c>
      <c r="H4" s="175"/>
      <c r="J4" s="1" t="s">
        <v>226</v>
      </c>
      <c r="O4" s="1" t="s">
        <v>227</v>
      </c>
    </row>
    <row r="5" spans="1:44" x14ac:dyDescent="0.25">
      <c r="A5" s="11" t="s">
        <v>228</v>
      </c>
      <c r="B5" s="11" t="s">
        <v>229</v>
      </c>
      <c r="C5" s="11" t="s">
        <v>230</v>
      </c>
      <c r="D5" s="11" t="s">
        <v>62</v>
      </c>
      <c r="E5" s="11" t="s">
        <v>231</v>
      </c>
      <c r="F5" s="11" t="s">
        <v>232</v>
      </c>
      <c r="G5" s="11" t="s">
        <v>231</v>
      </c>
      <c r="H5" s="11" t="s">
        <v>232</v>
      </c>
      <c r="I5" s="11"/>
    </row>
    <row r="6" spans="1:44" x14ac:dyDescent="0.25">
      <c r="A6" s="1" t="s">
        <v>233</v>
      </c>
      <c r="B6" s="1" t="s">
        <v>234</v>
      </c>
      <c r="C6" s="1" t="s">
        <v>235</v>
      </c>
      <c r="E6" s="1" t="s">
        <v>236</v>
      </c>
      <c r="F6" s="1" t="s">
        <v>236</v>
      </c>
      <c r="G6" s="1" t="s">
        <v>236</v>
      </c>
      <c r="H6" s="1" t="s">
        <v>236</v>
      </c>
      <c r="I6" s="11"/>
    </row>
    <row r="7" spans="1:44" x14ac:dyDescent="0.25">
      <c r="A7" s="1" t="s">
        <v>233</v>
      </c>
      <c r="B7" s="1" t="s">
        <v>234</v>
      </c>
      <c r="C7" s="1" t="s">
        <v>235</v>
      </c>
      <c r="D7" s="1" t="s">
        <v>237</v>
      </c>
      <c r="E7" s="1" t="s">
        <v>236</v>
      </c>
      <c r="F7" s="1" t="s">
        <v>236</v>
      </c>
      <c r="G7" s="1" t="s">
        <v>236</v>
      </c>
      <c r="H7" s="1" t="s">
        <v>236</v>
      </c>
      <c r="I7" s="11"/>
    </row>
    <row r="8" spans="1:44" x14ac:dyDescent="0.25">
      <c r="A8" s="1" t="s">
        <v>233</v>
      </c>
      <c r="B8" s="1" t="s">
        <v>234</v>
      </c>
      <c r="C8" s="1" t="s">
        <v>235</v>
      </c>
      <c r="D8" s="1" t="s">
        <v>63</v>
      </c>
      <c r="E8" s="1" t="s">
        <v>236</v>
      </c>
      <c r="F8" s="1" t="s">
        <v>236</v>
      </c>
      <c r="G8" s="1" t="s">
        <v>236</v>
      </c>
      <c r="H8" s="1" t="s">
        <v>236</v>
      </c>
      <c r="I8" s="11"/>
    </row>
    <row r="9" spans="1:44" x14ac:dyDescent="0.25">
      <c r="A9" s="1" t="s">
        <v>233</v>
      </c>
      <c r="B9" s="1" t="s">
        <v>234</v>
      </c>
      <c r="C9" s="1" t="s">
        <v>235</v>
      </c>
      <c r="D9" s="1" t="s">
        <v>17</v>
      </c>
      <c r="E9" s="1" t="s">
        <v>236</v>
      </c>
      <c r="F9" s="1" t="s">
        <v>236</v>
      </c>
      <c r="G9" s="1" t="s">
        <v>236</v>
      </c>
      <c r="H9" s="1" t="s">
        <v>236</v>
      </c>
      <c r="I9" s="11"/>
    </row>
    <row r="10" spans="1:44" x14ac:dyDescent="0.25">
      <c r="A10" s="1" t="s">
        <v>233</v>
      </c>
      <c r="B10" s="1" t="s">
        <v>234</v>
      </c>
      <c r="C10" s="1" t="s">
        <v>235</v>
      </c>
      <c r="D10" s="1" t="s">
        <v>238</v>
      </c>
      <c r="E10" s="1" t="s">
        <v>236</v>
      </c>
      <c r="F10" s="1" t="s">
        <v>236</v>
      </c>
      <c r="G10" s="1" t="s">
        <v>236</v>
      </c>
      <c r="H10" s="1" t="s">
        <v>236</v>
      </c>
      <c r="I10" s="11"/>
    </row>
    <row r="11" spans="1:44" x14ac:dyDescent="0.25">
      <c r="A11" s="1" t="s">
        <v>233</v>
      </c>
      <c r="B11" s="1" t="s">
        <v>234</v>
      </c>
      <c r="C11" s="1" t="s">
        <v>235</v>
      </c>
      <c r="D11" s="1" t="s">
        <v>64</v>
      </c>
      <c r="E11" s="1" t="s">
        <v>236</v>
      </c>
      <c r="F11" s="1" t="s">
        <v>236</v>
      </c>
      <c r="G11" s="1" t="s">
        <v>236</v>
      </c>
      <c r="H11" s="1" t="s">
        <v>236</v>
      </c>
      <c r="I11" s="11"/>
    </row>
    <row r="12" spans="1:44" x14ac:dyDescent="0.25">
      <c r="A12" s="1" t="s">
        <v>233</v>
      </c>
      <c r="B12" s="1" t="s">
        <v>234</v>
      </c>
      <c r="C12" s="1" t="s">
        <v>235</v>
      </c>
      <c r="D12" s="1" t="s">
        <v>239</v>
      </c>
      <c r="E12" s="1" t="s">
        <v>236</v>
      </c>
      <c r="F12" s="1" t="s">
        <v>236</v>
      </c>
      <c r="G12" s="1" t="s">
        <v>236</v>
      </c>
      <c r="H12" s="1" t="s">
        <v>236</v>
      </c>
      <c r="I12" s="11"/>
    </row>
    <row r="13" spans="1:44" x14ac:dyDescent="0.25">
      <c r="A13" s="1" t="s">
        <v>233</v>
      </c>
      <c r="B13" s="1" t="s">
        <v>234</v>
      </c>
      <c r="C13" s="1" t="s">
        <v>235</v>
      </c>
      <c r="D13" s="1" t="s">
        <v>240</v>
      </c>
      <c r="E13" s="1" t="s">
        <v>236</v>
      </c>
      <c r="F13" s="1" t="s">
        <v>236</v>
      </c>
      <c r="G13" s="1" t="s">
        <v>236</v>
      </c>
      <c r="H13" s="1" t="s">
        <v>236</v>
      </c>
      <c r="I13" s="11"/>
    </row>
    <row r="14" spans="1:44" x14ac:dyDescent="0.25">
      <c r="A14" s="1" t="s">
        <v>233</v>
      </c>
      <c r="B14" s="1" t="s">
        <v>234</v>
      </c>
      <c r="C14" s="1" t="s">
        <v>235</v>
      </c>
      <c r="D14" s="1" t="s">
        <v>241</v>
      </c>
      <c r="E14" s="1" t="s">
        <v>236</v>
      </c>
      <c r="F14" s="1" t="s">
        <v>236</v>
      </c>
      <c r="G14" s="1" t="s">
        <v>236</v>
      </c>
      <c r="H14" s="1" t="s">
        <v>236</v>
      </c>
      <c r="I14" s="11"/>
    </row>
    <row r="15" spans="1:44" x14ac:dyDescent="0.25">
      <c r="A15" s="1" t="s">
        <v>233</v>
      </c>
      <c r="B15" s="1" t="s">
        <v>234</v>
      </c>
      <c r="C15" s="1" t="s">
        <v>235</v>
      </c>
      <c r="D15" s="1" t="s">
        <v>242</v>
      </c>
      <c r="E15" s="1" t="s">
        <v>236</v>
      </c>
      <c r="F15" s="1" t="s">
        <v>236</v>
      </c>
      <c r="G15" s="1" t="s">
        <v>236</v>
      </c>
      <c r="H15" s="1" t="s">
        <v>236</v>
      </c>
      <c r="I15" s="11"/>
    </row>
    <row r="16" spans="1:44" x14ac:dyDescent="0.25">
      <c r="A16" s="1" t="s">
        <v>233</v>
      </c>
      <c r="B16" s="1" t="s">
        <v>234</v>
      </c>
      <c r="C16" s="1" t="s">
        <v>235</v>
      </c>
      <c r="D16" s="1" t="s">
        <v>243</v>
      </c>
      <c r="E16" s="1" t="s">
        <v>236</v>
      </c>
      <c r="F16" s="1" t="s">
        <v>236</v>
      </c>
      <c r="G16" s="1" t="s">
        <v>236</v>
      </c>
      <c r="H16" s="1" t="s">
        <v>236</v>
      </c>
      <c r="I16" s="11"/>
    </row>
    <row r="17" spans="1:9" x14ac:dyDescent="0.25">
      <c r="A17" s="1" t="s">
        <v>233</v>
      </c>
      <c r="B17" s="1" t="s">
        <v>234</v>
      </c>
      <c r="C17" s="1" t="s">
        <v>235</v>
      </c>
      <c r="D17" s="1" t="s">
        <v>244</v>
      </c>
      <c r="E17" s="1" t="s">
        <v>236</v>
      </c>
      <c r="F17" s="1" t="s">
        <v>236</v>
      </c>
      <c r="G17" s="1" t="s">
        <v>236</v>
      </c>
      <c r="H17" s="1" t="s">
        <v>236</v>
      </c>
      <c r="I17" s="11"/>
    </row>
    <row r="18" spans="1:9" x14ac:dyDescent="0.25">
      <c r="A18" s="1" t="s">
        <v>233</v>
      </c>
      <c r="B18" s="1" t="s">
        <v>234</v>
      </c>
      <c r="C18" s="1" t="s">
        <v>235</v>
      </c>
      <c r="D18" s="1" t="s">
        <v>245</v>
      </c>
      <c r="E18" s="1" t="s">
        <v>236</v>
      </c>
      <c r="F18" s="1" t="s">
        <v>236</v>
      </c>
      <c r="G18" s="1" t="s">
        <v>236</v>
      </c>
      <c r="H18" s="1" t="s">
        <v>236</v>
      </c>
      <c r="I18" s="11"/>
    </row>
    <row r="19" spans="1:9" x14ac:dyDescent="0.25">
      <c r="A19" s="1" t="s">
        <v>233</v>
      </c>
      <c r="B19" s="1" t="s">
        <v>234</v>
      </c>
      <c r="C19" s="1" t="s">
        <v>235</v>
      </c>
      <c r="D19" s="1" t="s">
        <v>246</v>
      </c>
      <c r="E19" s="1" t="s">
        <v>236</v>
      </c>
      <c r="F19" s="1" t="s">
        <v>236</v>
      </c>
      <c r="G19" s="1" t="s">
        <v>236</v>
      </c>
      <c r="H19" s="1" t="s">
        <v>236</v>
      </c>
      <c r="I19" s="11"/>
    </row>
    <row r="20" spans="1:9" x14ac:dyDescent="0.25">
      <c r="A20" s="1" t="s">
        <v>233</v>
      </c>
      <c r="B20" s="1" t="s">
        <v>234</v>
      </c>
      <c r="C20" s="1" t="s">
        <v>247</v>
      </c>
      <c r="E20" s="1" t="s">
        <v>236</v>
      </c>
      <c r="F20" s="1" t="s">
        <v>236</v>
      </c>
      <c r="G20" s="1" t="s">
        <v>236</v>
      </c>
      <c r="H20" s="1" t="s">
        <v>236</v>
      </c>
      <c r="I20" s="11"/>
    </row>
    <row r="21" spans="1:9" x14ac:dyDescent="0.25">
      <c r="A21" s="1" t="s">
        <v>233</v>
      </c>
      <c r="B21" s="1" t="s">
        <v>234</v>
      </c>
      <c r="C21" s="1" t="s">
        <v>247</v>
      </c>
      <c r="D21" s="1" t="s">
        <v>248</v>
      </c>
      <c r="E21" s="1" t="s">
        <v>236</v>
      </c>
      <c r="F21" s="1" t="s">
        <v>236</v>
      </c>
      <c r="G21" s="1" t="s">
        <v>236</v>
      </c>
      <c r="H21" s="1" t="s">
        <v>236</v>
      </c>
      <c r="I21" s="11"/>
    </row>
    <row r="22" spans="1:9" x14ac:dyDescent="0.25">
      <c r="A22" s="1" t="s">
        <v>233</v>
      </c>
      <c r="B22" s="1" t="s">
        <v>234</v>
      </c>
      <c r="C22" s="1" t="s">
        <v>247</v>
      </c>
      <c r="D22" s="1" t="s">
        <v>249</v>
      </c>
      <c r="E22" s="1" t="s">
        <v>236</v>
      </c>
      <c r="F22" s="1" t="s">
        <v>236</v>
      </c>
      <c r="G22" s="1" t="s">
        <v>236</v>
      </c>
      <c r="H22" s="1" t="s">
        <v>236</v>
      </c>
      <c r="I22" s="11"/>
    </row>
    <row r="23" spans="1:9" x14ac:dyDescent="0.25">
      <c r="A23" s="1" t="s">
        <v>233</v>
      </c>
      <c r="B23" s="1" t="s">
        <v>234</v>
      </c>
      <c r="C23" s="1" t="s">
        <v>247</v>
      </c>
      <c r="D23" s="1" t="s">
        <v>250</v>
      </c>
      <c r="E23" s="1" t="s">
        <v>236</v>
      </c>
      <c r="F23" s="1" t="s">
        <v>236</v>
      </c>
      <c r="G23" s="1" t="s">
        <v>236</v>
      </c>
      <c r="H23" s="1" t="s">
        <v>236</v>
      </c>
      <c r="I23" s="11"/>
    </row>
    <row r="24" spans="1:9" x14ac:dyDescent="0.25">
      <c r="A24" s="1" t="s">
        <v>233</v>
      </c>
      <c r="B24" s="1" t="s">
        <v>234</v>
      </c>
      <c r="C24" s="1" t="s">
        <v>247</v>
      </c>
      <c r="D24" s="1" t="s">
        <v>251</v>
      </c>
      <c r="E24" s="1" t="s">
        <v>236</v>
      </c>
      <c r="F24" s="1" t="s">
        <v>236</v>
      </c>
      <c r="G24" s="1" t="s">
        <v>236</v>
      </c>
      <c r="H24" s="1" t="s">
        <v>236</v>
      </c>
      <c r="I24" s="11"/>
    </row>
    <row r="25" spans="1:9" x14ac:dyDescent="0.25">
      <c r="A25" s="1" t="s">
        <v>233</v>
      </c>
      <c r="B25" s="1" t="s">
        <v>234</v>
      </c>
      <c r="C25" s="1" t="s">
        <v>247</v>
      </c>
      <c r="D25" s="1" t="s">
        <v>252</v>
      </c>
      <c r="E25" s="1" t="s">
        <v>236</v>
      </c>
      <c r="F25" s="1" t="s">
        <v>236</v>
      </c>
      <c r="G25" s="1" t="s">
        <v>236</v>
      </c>
      <c r="H25" s="1" t="s">
        <v>236</v>
      </c>
      <c r="I25" s="11"/>
    </row>
    <row r="26" spans="1:9" x14ac:dyDescent="0.25">
      <c r="A26" s="1" t="s">
        <v>233</v>
      </c>
      <c r="B26" s="1" t="s">
        <v>234</v>
      </c>
      <c r="C26" s="1" t="s">
        <v>253</v>
      </c>
      <c r="E26" s="1" t="s">
        <v>236</v>
      </c>
      <c r="F26" s="1" t="s">
        <v>236</v>
      </c>
      <c r="G26" s="1" t="s">
        <v>236</v>
      </c>
      <c r="H26" s="1" t="s">
        <v>236</v>
      </c>
      <c r="I26" s="11"/>
    </row>
    <row r="27" spans="1:9" x14ac:dyDescent="0.25">
      <c r="A27" s="1" t="s">
        <v>233</v>
      </c>
      <c r="B27" s="1" t="s">
        <v>234</v>
      </c>
      <c r="C27" s="1" t="s">
        <v>253</v>
      </c>
      <c r="D27" s="1" t="s">
        <v>254</v>
      </c>
      <c r="E27" s="1" t="s">
        <v>236</v>
      </c>
      <c r="F27" s="1" t="s">
        <v>236</v>
      </c>
      <c r="G27" s="1" t="s">
        <v>236</v>
      </c>
      <c r="H27" s="1" t="s">
        <v>236</v>
      </c>
      <c r="I27" s="11"/>
    </row>
    <row r="28" spans="1:9" x14ac:dyDescent="0.25">
      <c r="A28" s="1" t="s">
        <v>233</v>
      </c>
      <c r="B28" s="1" t="s">
        <v>234</v>
      </c>
      <c r="C28" s="1" t="s">
        <v>253</v>
      </c>
      <c r="D28" s="1" t="s">
        <v>255</v>
      </c>
      <c r="E28" s="1" t="s">
        <v>236</v>
      </c>
      <c r="F28" s="1" t="s">
        <v>236</v>
      </c>
      <c r="G28" s="1" t="s">
        <v>236</v>
      </c>
      <c r="H28" s="1" t="s">
        <v>236</v>
      </c>
      <c r="I28" s="11"/>
    </row>
    <row r="29" spans="1:9" x14ac:dyDescent="0.25">
      <c r="A29" s="1" t="s">
        <v>233</v>
      </c>
      <c r="B29" s="1" t="s">
        <v>234</v>
      </c>
      <c r="C29" s="1" t="s">
        <v>253</v>
      </c>
      <c r="D29" s="1" t="s">
        <v>256</v>
      </c>
      <c r="E29" s="1" t="s">
        <v>236</v>
      </c>
      <c r="F29" s="1" t="s">
        <v>236</v>
      </c>
      <c r="G29" s="1" t="s">
        <v>236</v>
      </c>
      <c r="H29" s="1" t="s">
        <v>236</v>
      </c>
      <c r="I29" s="11"/>
    </row>
    <row r="30" spans="1:9" x14ac:dyDescent="0.25">
      <c r="A30" s="1" t="s">
        <v>233</v>
      </c>
      <c r="B30" s="1" t="s">
        <v>234</v>
      </c>
      <c r="C30" s="1" t="s">
        <v>253</v>
      </c>
      <c r="D30" s="1" t="s">
        <v>257</v>
      </c>
      <c r="E30" s="1" t="s">
        <v>236</v>
      </c>
      <c r="F30" s="1" t="s">
        <v>236</v>
      </c>
      <c r="G30" s="1" t="s">
        <v>236</v>
      </c>
      <c r="H30" s="1" t="s">
        <v>236</v>
      </c>
      <c r="I30" s="11"/>
    </row>
    <row r="31" spans="1:9" x14ac:dyDescent="0.25">
      <c r="A31" s="1" t="s">
        <v>233</v>
      </c>
      <c r="B31" s="1" t="s">
        <v>234</v>
      </c>
      <c r="C31" s="1" t="s">
        <v>253</v>
      </c>
      <c r="D31" s="1" t="s">
        <v>258</v>
      </c>
      <c r="E31" s="1" t="s">
        <v>236</v>
      </c>
      <c r="F31" s="1" t="s">
        <v>236</v>
      </c>
      <c r="G31" s="1" t="s">
        <v>236</v>
      </c>
      <c r="H31" s="1" t="s">
        <v>236</v>
      </c>
      <c r="I31" s="11"/>
    </row>
    <row r="32" spans="1:9" x14ac:dyDescent="0.25">
      <c r="A32" s="1" t="s">
        <v>233</v>
      </c>
      <c r="B32" s="1" t="s">
        <v>234</v>
      </c>
      <c r="C32" s="1" t="s">
        <v>259</v>
      </c>
      <c r="E32" s="1" t="s">
        <v>236</v>
      </c>
      <c r="F32" s="1" t="s">
        <v>236</v>
      </c>
      <c r="G32" s="1" t="s">
        <v>236</v>
      </c>
      <c r="H32" s="1" t="s">
        <v>236</v>
      </c>
      <c r="I32" s="11"/>
    </row>
    <row r="33" spans="1:9" x14ac:dyDescent="0.25">
      <c r="A33" s="1" t="s">
        <v>233</v>
      </c>
      <c r="B33" s="1" t="s">
        <v>234</v>
      </c>
      <c r="C33" s="1" t="s">
        <v>259</v>
      </c>
      <c r="D33" s="1" t="s">
        <v>260</v>
      </c>
      <c r="E33" s="1" t="s">
        <v>236</v>
      </c>
      <c r="F33" s="1" t="s">
        <v>236</v>
      </c>
      <c r="G33" s="1" t="s">
        <v>236</v>
      </c>
      <c r="H33" s="1" t="s">
        <v>236</v>
      </c>
      <c r="I33" s="11"/>
    </row>
    <row r="34" spans="1:9" x14ac:dyDescent="0.25">
      <c r="A34" s="1" t="s">
        <v>233</v>
      </c>
      <c r="B34" s="1" t="s">
        <v>234</v>
      </c>
      <c r="C34" s="1" t="s">
        <v>259</v>
      </c>
      <c r="D34" s="1" t="s">
        <v>261</v>
      </c>
      <c r="E34" s="1" t="s">
        <v>236</v>
      </c>
      <c r="F34" s="1" t="s">
        <v>236</v>
      </c>
      <c r="G34" s="1" t="s">
        <v>236</v>
      </c>
      <c r="H34" s="1" t="s">
        <v>236</v>
      </c>
      <c r="I34" s="11"/>
    </row>
    <row r="35" spans="1:9" x14ac:dyDescent="0.25">
      <c r="A35" s="1" t="s">
        <v>233</v>
      </c>
      <c r="B35" s="1" t="s">
        <v>234</v>
      </c>
      <c r="C35" s="1" t="s">
        <v>259</v>
      </c>
      <c r="D35" s="1" t="s">
        <v>262</v>
      </c>
      <c r="E35" s="1" t="s">
        <v>236</v>
      </c>
      <c r="F35" s="1" t="s">
        <v>236</v>
      </c>
      <c r="G35" s="1" t="s">
        <v>236</v>
      </c>
      <c r="H35" s="1" t="s">
        <v>236</v>
      </c>
      <c r="I35" s="11"/>
    </row>
    <row r="36" spans="1:9" x14ac:dyDescent="0.25">
      <c r="A36" s="1" t="s">
        <v>233</v>
      </c>
      <c r="B36" s="1" t="s">
        <v>234</v>
      </c>
      <c r="C36" s="1" t="s">
        <v>259</v>
      </c>
      <c r="D36" s="1" t="s">
        <v>263</v>
      </c>
      <c r="E36" s="1" t="s">
        <v>236</v>
      </c>
      <c r="F36" s="1" t="s">
        <v>236</v>
      </c>
      <c r="G36" s="1" t="s">
        <v>236</v>
      </c>
      <c r="H36" s="1" t="s">
        <v>236</v>
      </c>
      <c r="I36" s="11"/>
    </row>
    <row r="37" spans="1:9" x14ac:dyDescent="0.25">
      <c r="A37" s="1" t="s">
        <v>233</v>
      </c>
      <c r="B37" s="1" t="s">
        <v>234</v>
      </c>
      <c r="C37" s="1" t="s">
        <v>259</v>
      </c>
      <c r="D37" s="1" t="s">
        <v>264</v>
      </c>
      <c r="E37" s="1" t="s">
        <v>236</v>
      </c>
      <c r="F37" s="1" t="s">
        <v>236</v>
      </c>
      <c r="G37" s="1" t="s">
        <v>236</v>
      </c>
      <c r="H37" s="1" t="s">
        <v>236</v>
      </c>
      <c r="I37" s="11"/>
    </row>
    <row r="38" spans="1:9" x14ac:dyDescent="0.25">
      <c r="A38" s="1" t="s">
        <v>233</v>
      </c>
      <c r="B38" s="1" t="s">
        <v>234</v>
      </c>
      <c r="C38" s="1" t="s">
        <v>259</v>
      </c>
      <c r="D38" s="1" t="s">
        <v>265</v>
      </c>
      <c r="E38" s="1" t="s">
        <v>236</v>
      </c>
      <c r="F38" s="1" t="s">
        <v>236</v>
      </c>
      <c r="G38" s="1" t="s">
        <v>236</v>
      </c>
      <c r="H38" s="1" t="s">
        <v>236</v>
      </c>
      <c r="I38" s="11"/>
    </row>
    <row r="39" spans="1:9" x14ac:dyDescent="0.25">
      <c r="A39" s="1" t="s">
        <v>233</v>
      </c>
      <c r="B39" s="1" t="s">
        <v>234</v>
      </c>
      <c r="C39" s="1" t="s">
        <v>259</v>
      </c>
      <c r="D39" s="1" t="s">
        <v>92</v>
      </c>
      <c r="E39" s="1" t="s">
        <v>236</v>
      </c>
      <c r="F39" s="1" t="s">
        <v>236</v>
      </c>
      <c r="G39" s="1" t="s">
        <v>236</v>
      </c>
      <c r="H39" s="1" t="s">
        <v>236</v>
      </c>
      <c r="I39" s="11"/>
    </row>
    <row r="40" spans="1:9" x14ac:dyDescent="0.25">
      <c r="A40" s="1" t="s">
        <v>233</v>
      </c>
      <c r="B40" s="1" t="s">
        <v>234</v>
      </c>
      <c r="C40" s="1" t="s">
        <v>259</v>
      </c>
      <c r="D40" s="1" t="s">
        <v>266</v>
      </c>
      <c r="E40" s="1" t="s">
        <v>236</v>
      </c>
      <c r="F40" s="1" t="s">
        <v>236</v>
      </c>
      <c r="G40" s="1" t="s">
        <v>236</v>
      </c>
      <c r="H40" s="1" t="s">
        <v>236</v>
      </c>
      <c r="I40" s="11"/>
    </row>
    <row r="41" spans="1:9" x14ac:dyDescent="0.25">
      <c r="A41" s="1" t="s">
        <v>233</v>
      </c>
      <c r="B41" s="1" t="s">
        <v>234</v>
      </c>
      <c r="C41" s="1" t="s">
        <v>259</v>
      </c>
      <c r="D41" s="1" t="s">
        <v>267</v>
      </c>
      <c r="E41" s="1" t="s">
        <v>236</v>
      </c>
      <c r="F41" s="1" t="s">
        <v>236</v>
      </c>
      <c r="G41" s="1" t="s">
        <v>236</v>
      </c>
      <c r="H41" s="1" t="s">
        <v>236</v>
      </c>
      <c r="I41" s="11"/>
    </row>
    <row r="42" spans="1:9" x14ac:dyDescent="0.25">
      <c r="A42" s="1" t="s">
        <v>233</v>
      </c>
      <c r="B42" s="1" t="s">
        <v>234</v>
      </c>
      <c r="C42" s="1" t="s">
        <v>259</v>
      </c>
      <c r="D42" s="1" t="s">
        <v>268</v>
      </c>
      <c r="E42" s="1" t="s">
        <v>236</v>
      </c>
      <c r="F42" s="1" t="s">
        <v>236</v>
      </c>
      <c r="G42" s="1" t="s">
        <v>236</v>
      </c>
      <c r="H42" s="1" t="s">
        <v>236</v>
      </c>
      <c r="I42" s="11"/>
    </row>
    <row r="43" spans="1:9" x14ac:dyDescent="0.25">
      <c r="A43" s="1" t="s">
        <v>233</v>
      </c>
      <c r="B43" s="1" t="s">
        <v>234</v>
      </c>
      <c r="C43" s="1" t="s">
        <v>259</v>
      </c>
      <c r="D43" s="1" t="s">
        <v>269</v>
      </c>
      <c r="E43" s="1" t="s">
        <v>236</v>
      </c>
      <c r="F43" s="1" t="s">
        <v>236</v>
      </c>
      <c r="G43" s="1" t="s">
        <v>236</v>
      </c>
      <c r="H43" s="1" t="s">
        <v>236</v>
      </c>
      <c r="I43" s="11"/>
    </row>
    <row r="44" spans="1:9" x14ac:dyDescent="0.25">
      <c r="A44" s="1" t="s">
        <v>233</v>
      </c>
      <c r="B44" s="1" t="s">
        <v>234</v>
      </c>
      <c r="C44" s="1" t="s">
        <v>259</v>
      </c>
      <c r="D44" s="1" t="s">
        <v>270</v>
      </c>
      <c r="E44" s="1" t="s">
        <v>236</v>
      </c>
      <c r="F44" s="1" t="s">
        <v>236</v>
      </c>
      <c r="G44" s="1" t="s">
        <v>236</v>
      </c>
      <c r="H44" s="1" t="s">
        <v>236</v>
      </c>
      <c r="I44" s="11"/>
    </row>
    <row r="45" spans="1:9" x14ac:dyDescent="0.25">
      <c r="A45" s="1" t="s">
        <v>233</v>
      </c>
      <c r="B45" s="1" t="s">
        <v>234</v>
      </c>
      <c r="C45" s="1" t="s">
        <v>259</v>
      </c>
      <c r="D45" s="1" t="s">
        <v>91</v>
      </c>
      <c r="E45" s="1" t="s">
        <v>236</v>
      </c>
      <c r="F45" s="1" t="s">
        <v>236</v>
      </c>
      <c r="G45" s="1" t="s">
        <v>236</v>
      </c>
      <c r="H45" s="1" t="s">
        <v>236</v>
      </c>
      <c r="I45" s="11"/>
    </row>
    <row r="46" spans="1:9" x14ac:dyDescent="0.25">
      <c r="A46" s="1" t="s">
        <v>233</v>
      </c>
      <c r="B46" s="1" t="s">
        <v>234</v>
      </c>
      <c r="C46" s="1" t="s">
        <v>259</v>
      </c>
      <c r="D46" s="1" t="s">
        <v>271</v>
      </c>
      <c r="E46" s="1" t="s">
        <v>236</v>
      </c>
      <c r="F46" s="1" t="s">
        <v>236</v>
      </c>
      <c r="G46" s="1" t="s">
        <v>236</v>
      </c>
      <c r="H46" s="1" t="s">
        <v>236</v>
      </c>
      <c r="I46" s="11"/>
    </row>
    <row r="47" spans="1:9" x14ac:dyDescent="0.25">
      <c r="A47" s="1" t="s">
        <v>233</v>
      </c>
      <c r="B47" s="1" t="s">
        <v>234</v>
      </c>
      <c r="C47" s="1" t="s">
        <v>259</v>
      </c>
      <c r="D47" s="1" t="s">
        <v>272</v>
      </c>
      <c r="E47" s="1" t="s">
        <v>236</v>
      </c>
      <c r="F47" s="1" t="s">
        <v>236</v>
      </c>
      <c r="G47" s="1" t="s">
        <v>236</v>
      </c>
      <c r="H47" s="1" t="s">
        <v>236</v>
      </c>
      <c r="I47" s="11"/>
    </row>
    <row r="48" spans="1:9" x14ac:dyDescent="0.25">
      <c r="A48" s="1" t="s">
        <v>233</v>
      </c>
      <c r="B48" s="1" t="s">
        <v>234</v>
      </c>
      <c r="C48" s="1" t="s">
        <v>259</v>
      </c>
      <c r="D48" s="1" t="s">
        <v>273</v>
      </c>
      <c r="E48" s="1" t="s">
        <v>236</v>
      </c>
      <c r="F48" s="1" t="s">
        <v>236</v>
      </c>
      <c r="G48" s="1" t="s">
        <v>236</v>
      </c>
      <c r="H48" s="1" t="s">
        <v>236</v>
      </c>
      <c r="I48" s="11"/>
    </row>
    <row r="49" spans="1:9" x14ac:dyDescent="0.25">
      <c r="A49" s="1" t="s">
        <v>233</v>
      </c>
      <c r="B49" s="1" t="s">
        <v>234</v>
      </c>
      <c r="C49" s="1" t="s">
        <v>259</v>
      </c>
      <c r="D49" s="1" t="s">
        <v>274</v>
      </c>
      <c r="E49" s="1" t="s">
        <v>236</v>
      </c>
      <c r="F49" s="1" t="s">
        <v>236</v>
      </c>
      <c r="G49" s="1" t="s">
        <v>236</v>
      </c>
      <c r="H49" s="1" t="s">
        <v>236</v>
      </c>
      <c r="I49" s="11"/>
    </row>
    <row r="50" spans="1:9" x14ac:dyDescent="0.25">
      <c r="A50" s="1" t="s">
        <v>233</v>
      </c>
      <c r="B50" s="1" t="s">
        <v>234</v>
      </c>
      <c r="C50" s="1" t="s">
        <v>259</v>
      </c>
      <c r="D50" s="1" t="s">
        <v>275</v>
      </c>
      <c r="E50" s="1" t="s">
        <v>236</v>
      </c>
      <c r="F50" s="1" t="s">
        <v>236</v>
      </c>
      <c r="G50" s="1" t="s">
        <v>236</v>
      </c>
      <c r="H50" s="1" t="s">
        <v>236</v>
      </c>
      <c r="I50" s="11"/>
    </row>
    <row r="51" spans="1:9" x14ac:dyDescent="0.25">
      <c r="A51" s="1" t="s">
        <v>233</v>
      </c>
      <c r="B51" s="1" t="s">
        <v>234</v>
      </c>
      <c r="C51" s="1" t="s">
        <v>259</v>
      </c>
      <c r="D51" s="1" t="s">
        <v>276</v>
      </c>
      <c r="E51" s="1" t="s">
        <v>236</v>
      </c>
      <c r="F51" s="1" t="s">
        <v>236</v>
      </c>
      <c r="G51" s="1" t="s">
        <v>236</v>
      </c>
      <c r="H51" s="1" t="s">
        <v>236</v>
      </c>
      <c r="I51" s="11"/>
    </row>
    <row r="52" spans="1:9" x14ac:dyDescent="0.25">
      <c r="A52" s="1" t="s">
        <v>233</v>
      </c>
      <c r="B52" s="1" t="s">
        <v>234</v>
      </c>
      <c r="C52" s="1" t="s">
        <v>259</v>
      </c>
      <c r="D52" s="1" t="s">
        <v>277</v>
      </c>
      <c r="E52" s="1" t="s">
        <v>236</v>
      </c>
      <c r="F52" s="1" t="s">
        <v>236</v>
      </c>
      <c r="G52" s="1" t="s">
        <v>236</v>
      </c>
      <c r="H52" s="1" t="s">
        <v>236</v>
      </c>
      <c r="I52" s="11"/>
    </row>
    <row r="53" spans="1:9" x14ac:dyDescent="0.25">
      <c r="A53" s="1" t="s">
        <v>233</v>
      </c>
      <c r="B53" s="1" t="s">
        <v>234</v>
      </c>
      <c r="C53" s="1" t="s">
        <v>259</v>
      </c>
      <c r="D53" s="1" t="s">
        <v>278</v>
      </c>
      <c r="E53" s="1" t="s">
        <v>236</v>
      </c>
      <c r="F53" s="1" t="s">
        <v>236</v>
      </c>
      <c r="G53" s="1" t="s">
        <v>236</v>
      </c>
      <c r="H53" s="1" t="s">
        <v>236</v>
      </c>
      <c r="I53" s="11"/>
    </row>
    <row r="54" spans="1:9" x14ac:dyDescent="0.25">
      <c r="A54" s="1" t="s">
        <v>233</v>
      </c>
      <c r="B54" s="1" t="s">
        <v>234</v>
      </c>
      <c r="C54" s="1" t="s">
        <v>259</v>
      </c>
      <c r="D54" s="1" t="s">
        <v>279</v>
      </c>
      <c r="E54" s="1" t="s">
        <v>236</v>
      </c>
      <c r="F54" s="1" t="s">
        <v>236</v>
      </c>
      <c r="G54" s="1" t="s">
        <v>236</v>
      </c>
      <c r="H54" s="1" t="s">
        <v>236</v>
      </c>
      <c r="I54" s="11"/>
    </row>
    <row r="55" spans="1:9" x14ac:dyDescent="0.25">
      <c r="A55" s="1" t="s">
        <v>233</v>
      </c>
      <c r="B55" s="1" t="s">
        <v>234</v>
      </c>
      <c r="C55" s="1" t="s">
        <v>259</v>
      </c>
      <c r="D55" s="1" t="s">
        <v>280</v>
      </c>
      <c r="E55" s="1" t="s">
        <v>236</v>
      </c>
      <c r="F55" s="1" t="s">
        <v>236</v>
      </c>
      <c r="G55" s="1" t="s">
        <v>236</v>
      </c>
      <c r="H55" s="1" t="s">
        <v>236</v>
      </c>
      <c r="I55" s="11"/>
    </row>
    <row r="56" spans="1:9" x14ac:dyDescent="0.25">
      <c r="A56" s="1" t="s">
        <v>233</v>
      </c>
      <c r="B56" s="1" t="s">
        <v>234</v>
      </c>
      <c r="C56" s="1" t="s">
        <v>281</v>
      </c>
      <c r="E56" s="1" t="s">
        <v>236</v>
      </c>
      <c r="F56" s="1" t="s">
        <v>236</v>
      </c>
      <c r="G56" s="1" t="s">
        <v>236</v>
      </c>
      <c r="H56" s="1" t="s">
        <v>236</v>
      </c>
      <c r="I56" s="11"/>
    </row>
    <row r="57" spans="1:9" x14ac:dyDescent="0.25">
      <c r="A57" s="1" t="s">
        <v>233</v>
      </c>
      <c r="B57" s="1" t="s">
        <v>234</v>
      </c>
      <c r="C57" s="1" t="s">
        <v>282</v>
      </c>
      <c r="E57" s="1" t="s">
        <v>236</v>
      </c>
      <c r="F57" s="1" t="s">
        <v>236</v>
      </c>
      <c r="G57" s="1" t="s">
        <v>236</v>
      </c>
      <c r="H57" s="1" t="s">
        <v>236</v>
      </c>
      <c r="I57" s="11"/>
    </row>
    <row r="58" spans="1:9" x14ac:dyDescent="0.25">
      <c r="A58" s="1" t="s">
        <v>233</v>
      </c>
      <c r="B58" s="1" t="s">
        <v>234</v>
      </c>
      <c r="C58" s="1" t="s">
        <v>282</v>
      </c>
      <c r="D58" s="1" t="s">
        <v>254</v>
      </c>
      <c r="E58" s="1" t="s">
        <v>236</v>
      </c>
      <c r="F58" s="1" t="s">
        <v>236</v>
      </c>
      <c r="G58" s="1" t="s">
        <v>236</v>
      </c>
      <c r="H58" s="1" t="s">
        <v>236</v>
      </c>
      <c r="I58" s="11"/>
    </row>
    <row r="59" spans="1:9" x14ac:dyDescent="0.25">
      <c r="A59" s="1" t="s">
        <v>233</v>
      </c>
      <c r="B59" s="1" t="s">
        <v>234</v>
      </c>
      <c r="C59" s="1" t="s">
        <v>282</v>
      </c>
      <c r="D59" s="1" t="s">
        <v>283</v>
      </c>
      <c r="E59" s="1" t="s">
        <v>236</v>
      </c>
      <c r="F59" s="1" t="s">
        <v>236</v>
      </c>
      <c r="G59" s="1" t="s">
        <v>236</v>
      </c>
      <c r="H59" s="1" t="s">
        <v>236</v>
      </c>
      <c r="I59" s="11"/>
    </row>
    <row r="60" spans="1:9" x14ac:dyDescent="0.25">
      <c r="A60" s="1" t="s">
        <v>233</v>
      </c>
      <c r="B60" s="1" t="s">
        <v>234</v>
      </c>
      <c r="C60" s="1" t="s">
        <v>282</v>
      </c>
      <c r="D60" s="1" t="s">
        <v>255</v>
      </c>
      <c r="E60" s="1" t="s">
        <v>236</v>
      </c>
      <c r="F60" s="1" t="s">
        <v>236</v>
      </c>
      <c r="G60" s="1" t="s">
        <v>236</v>
      </c>
      <c r="H60" s="1" t="s">
        <v>236</v>
      </c>
      <c r="I60" s="11"/>
    </row>
    <row r="61" spans="1:9" x14ac:dyDescent="0.25">
      <c r="A61" s="1" t="s">
        <v>233</v>
      </c>
      <c r="B61" s="1" t="s">
        <v>234</v>
      </c>
      <c r="C61" s="1" t="s">
        <v>282</v>
      </c>
      <c r="D61" s="1" t="s">
        <v>256</v>
      </c>
      <c r="E61" s="1" t="s">
        <v>236</v>
      </c>
      <c r="F61" s="1" t="s">
        <v>236</v>
      </c>
      <c r="G61" s="1" t="s">
        <v>236</v>
      </c>
      <c r="H61" s="1" t="s">
        <v>236</v>
      </c>
      <c r="I61" s="11"/>
    </row>
    <row r="62" spans="1:9" x14ac:dyDescent="0.25">
      <c r="A62" s="1" t="s">
        <v>233</v>
      </c>
      <c r="B62" s="1" t="s">
        <v>234</v>
      </c>
      <c r="C62" s="1" t="s">
        <v>282</v>
      </c>
      <c r="D62" s="1" t="s">
        <v>257</v>
      </c>
      <c r="E62" s="1" t="s">
        <v>236</v>
      </c>
      <c r="F62" s="1" t="s">
        <v>236</v>
      </c>
      <c r="G62" s="1" t="s">
        <v>236</v>
      </c>
      <c r="H62" s="1" t="s">
        <v>236</v>
      </c>
      <c r="I62" s="11"/>
    </row>
    <row r="63" spans="1:9" x14ac:dyDescent="0.25">
      <c r="A63" s="1" t="s">
        <v>233</v>
      </c>
      <c r="B63" s="1" t="s">
        <v>234</v>
      </c>
      <c r="C63" s="1" t="s">
        <v>282</v>
      </c>
      <c r="D63" s="1" t="s">
        <v>258</v>
      </c>
      <c r="E63" s="1" t="s">
        <v>236</v>
      </c>
      <c r="F63" s="1" t="s">
        <v>236</v>
      </c>
      <c r="G63" s="1" t="s">
        <v>236</v>
      </c>
      <c r="H63" s="1" t="s">
        <v>236</v>
      </c>
      <c r="I63" s="11"/>
    </row>
    <row r="64" spans="1:9" x14ac:dyDescent="0.25">
      <c r="A64" s="1" t="s">
        <v>233</v>
      </c>
      <c r="B64" s="1" t="s">
        <v>183</v>
      </c>
      <c r="C64" s="1" t="s">
        <v>235</v>
      </c>
      <c r="E64" s="1" t="s">
        <v>236</v>
      </c>
      <c r="F64" s="1" t="s">
        <v>236</v>
      </c>
      <c r="G64" s="1" t="s">
        <v>236</v>
      </c>
      <c r="I64" s="11"/>
    </row>
    <row r="65" spans="1:9" x14ac:dyDescent="0.25">
      <c r="A65" s="1" t="s">
        <v>233</v>
      </c>
      <c r="B65" s="1" t="s">
        <v>183</v>
      </c>
      <c r="C65" s="1" t="s">
        <v>235</v>
      </c>
      <c r="D65" s="1" t="s">
        <v>63</v>
      </c>
      <c r="F65" s="1" t="s">
        <v>236</v>
      </c>
      <c r="G65" s="1" t="s">
        <v>236</v>
      </c>
      <c r="I65" s="11"/>
    </row>
    <row r="66" spans="1:9" x14ac:dyDescent="0.25">
      <c r="A66" s="1" t="s">
        <v>233</v>
      </c>
      <c r="B66" s="1" t="s">
        <v>183</v>
      </c>
      <c r="C66" s="1" t="s">
        <v>235</v>
      </c>
      <c r="D66" s="1" t="s">
        <v>17</v>
      </c>
      <c r="F66" s="1" t="s">
        <v>236</v>
      </c>
      <c r="G66" s="1" t="s">
        <v>236</v>
      </c>
      <c r="I66" s="11"/>
    </row>
    <row r="67" spans="1:9" x14ac:dyDescent="0.25">
      <c r="A67" s="1" t="s">
        <v>233</v>
      </c>
      <c r="B67" s="1" t="s">
        <v>183</v>
      </c>
      <c r="C67" s="1" t="s">
        <v>235</v>
      </c>
      <c r="D67" s="1" t="s">
        <v>64</v>
      </c>
      <c r="F67" s="1" t="s">
        <v>236</v>
      </c>
      <c r="G67" s="1" t="s">
        <v>236</v>
      </c>
      <c r="I67" s="11"/>
    </row>
    <row r="68" spans="1:9" x14ac:dyDescent="0.25">
      <c r="A68" s="1" t="s">
        <v>233</v>
      </c>
      <c r="B68" s="1" t="s">
        <v>183</v>
      </c>
      <c r="C68" s="1" t="s">
        <v>235</v>
      </c>
      <c r="D68" s="1" t="s">
        <v>239</v>
      </c>
      <c r="F68" s="1" t="s">
        <v>236</v>
      </c>
      <c r="G68" s="1" t="s">
        <v>236</v>
      </c>
      <c r="I68" s="11"/>
    </row>
    <row r="69" spans="1:9" x14ac:dyDescent="0.25">
      <c r="A69" s="1" t="s">
        <v>233</v>
      </c>
      <c r="B69" s="1" t="s">
        <v>183</v>
      </c>
      <c r="C69" s="1" t="s">
        <v>235</v>
      </c>
      <c r="D69" s="1" t="s">
        <v>241</v>
      </c>
      <c r="F69" s="1" t="s">
        <v>236</v>
      </c>
      <c r="G69" s="1" t="s">
        <v>236</v>
      </c>
      <c r="I69" s="11"/>
    </row>
    <row r="70" spans="1:9" x14ac:dyDescent="0.25">
      <c r="A70" s="1" t="s">
        <v>233</v>
      </c>
      <c r="B70" s="1" t="s">
        <v>183</v>
      </c>
      <c r="C70" s="1" t="s">
        <v>247</v>
      </c>
      <c r="E70" s="1" t="s">
        <v>236</v>
      </c>
      <c r="F70" s="1" t="s">
        <v>236</v>
      </c>
      <c r="G70" s="1" t="s">
        <v>236</v>
      </c>
      <c r="I70" s="11"/>
    </row>
    <row r="71" spans="1:9" x14ac:dyDescent="0.25">
      <c r="A71" s="1" t="s">
        <v>233</v>
      </c>
      <c r="B71" s="1" t="s">
        <v>183</v>
      </c>
      <c r="C71" s="1" t="s">
        <v>253</v>
      </c>
      <c r="E71" s="1" t="s">
        <v>236</v>
      </c>
      <c r="F71" s="1" t="s">
        <v>236</v>
      </c>
      <c r="I71" s="11"/>
    </row>
    <row r="72" spans="1:9" x14ac:dyDescent="0.25">
      <c r="A72" s="1" t="s">
        <v>233</v>
      </c>
      <c r="B72" s="1" t="s">
        <v>183</v>
      </c>
      <c r="C72" s="1" t="s">
        <v>259</v>
      </c>
      <c r="E72" s="1" t="s">
        <v>236</v>
      </c>
      <c r="F72" s="1" t="s">
        <v>236</v>
      </c>
      <c r="G72" s="1" t="s">
        <v>236</v>
      </c>
      <c r="I72" s="11"/>
    </row>
    <row r="73" spans="1:9" x14ac:dyDescent="0.25">
      <c r="A73" s="1" t="s">
        <v>233</v>
      </c>
      <c r="B73" s="1" t="s">
        <v>183</v>
      </c>
      <c r="C73" s="1" t="s">
        <v>281</v>
      </c>
      <c r="E73" s="1" t="s">
        <v>236</v>
      </c>
      <c r="F73" s="1" t="s">
        <v>236</v>
      </c>
      <c r="I73" s="11"/>
    </row>
    <row r="74" spans="1:9" x14ac:dyDescent="0.25">
      <c r="A74" s="1" t="s">
        <v>233</v>
      </c>
      <c r="B74" s="1" t="s">
        <v>183</v>
      </c>
      <c r="C74" s="1" t="s">
        <v>282</v>
      </c>
      <c r="E74" s="1" t="s">
        <v>236</v>
      </c>
      <c r="F74" s="1" t="s">
        <v>236</v>
      </c>
      <c r="G74" s="1" t="s">
        <v>236</v>
      </c>
      <c r="I74" s="11"/>
    </row>
    <row r="75" spans="1:9" x14ac:dyDescent="0.25">
      <c r="A75" s="1" t="s">
        <v>233</v>
      </c>
      <c r="B75" s="1" t="s">
        <v>183</v>
      </c>
      <c r="C75" s="1" t="s">
        <v>282</v>
      </c>
      <c r="D75" s="1" t="s">
        <v>254</v>
      </c>
      <c r="E75" s="1" t="s">
        <v>236</v>
      </c>
      <c r="F75" s="1" t="s">
        <v>236</v>
      </c>
      <c r="I75" s="11"/>
    </row>
    <row r="76" spans="1:9" x14ac:dyDescent="0.25">
      <c r="A76" s="1" t="s">
        <v>233</v>
      </c>
      <c r="B76" s="1" t="s">
        <v>183</v>
      </c>
      <c r="C76" s="1" t="s">
        <v>282</v>
      </c>
      <c r="D76" s="1" t="s">
        <v>283</v>
      </c>
      <c r="E76" s="1" t="s">
        <v>236</v>
      </c>
      <c r="F76" s="1" t="s">
        <v>236</v>
      </c>
      <c r="I76" s="11"/>
    </row>
    <row r="77" spans="1:9" x14ac:dyDescent="0.25">
      <c r="A77" s="1" t="s">
        <v>233</v>
      </c>
      <c r="B77" s="1" t="s">
        <v>183</v>
      </c>
      <c r="C77" s="1" t="s">
        <v>282</v>
      </c>
      <c r="D77" s="1" t="s">
        <v>255</v>
      </c>
      <c r="E77" s="1" t="s">
        <v>236</v>
      </c>
      <c r="F77" s="1" t="s">
        <v>236</v>
      </c>
      <c r="I77" s="11"/>
    </row>
    <row r="78" spans="1:9" x14ac:dyDescent="0.25">
      <c r="A78" s="1" t="s">
        <v>233</v>
      </c>
      <c r="B78" s="1" t="s">
        <v>183</v>
      </c>
      <c r="C78" s="1" t="s">
        <v>282</v>
      </c>
      <c r="D78" s="1" t="s">
        <v>256</v>
      </c>
      <c r="E78" s="1" t="s">
        <v>236</v>
      </c>
      <c r="F78" s="1" t="s">
        <v>236</v>
      </c>
      <c r="I78" s="11"/>
    </row>
    <row r="79" spans="1:9" x14ac:dyDescent="0.25">
      <c r="A79" s="1" t="s">
        <v>233</v>
      </c>
      <c r="B79" s="1" t="s">
        <v>183</v>
      </c>
      <c r="C79" s="1" t="s">
        <v>282</v>
      </c>
      <c r="D79" s="1" t="s">
        <v>257</v>
      </c>
      <c r="E79" s="1" t="s">
        <v>236</v>
      </c>
      <c r="F79" s="1" t="s">
        <v>236</v>
      </c>
      <c r="I79" s="11"/>
    </row>
    <row r="80" spans="1:9" x14ac:dyDescent="0.25">
      <c r="A80" s="1" t="s">
        <v>233</v>
      </c>
      <c r="B80" s="1" t="s">
        <v>183</v>
      </c>
      <c r="C80" s="1" t="s">
        <v>282</v>
      </c>
      <c r="D80" s="1" t="s">
        <v>258</v>
      </c>
      <c r="E80" s="1" t="s">
        <v>236</v>
      </c>
      <c r="F80" s="1" t="s">
        <v>236</v>
      </c>
      <c r="I80" s="11"/>
    </row>
    <row r="81" spans="1:9" x14ac:dyDescent="0.25">
      <c r="A81" s="1" t="s">
        <v>233</v>
      </c>
      <c r="B81" s="1" t="s">
        <v>184</v>
      </c>
      <c r="C81" s="1" t="s">
        <v>235</v>
      </c>
      <c r="E81" s="1" t="s">
        <v>236</v>
      </c>
      <c r="F81" s="1" t="s">
        <v>236</v>
      </c>
      <c r="G81" s="1" t="s">
        <v>236</v>
      </c>
      <c r="I81" s="11"/>
    </row>
    <row r="82" spans="1:9" x14ac:dyDescent="0.25">
      <c r="A82" s="1" t="s">
        <v>233</v>
      </c>
      <c r="B82" s="1" t="s">
        <v>184</v>
      </c>
      <c r="C82" s="1" t="s">
        <v>235</v>
      </c>
      <c r="D82" s="1" t="s">
        <v>63</v>
      </c>
      <c r="F82" s="1" t="s">
        <v>236</v>
      </c>
      <c r="I82" s="11"/>
    </row>
    <row r="83" spans="1:9" x14ac:dyDescent="0.25">
      <c r="A83" s="1" t="s">
        <v>233</v>
      </c>
      <c r="B83" s="1" t="s">
        <v>184</v>
      </c>
      <c r="C83" s="1" t="s">
        <v>235</v>
      </c>
      <c r="D83" s="1" t="s">
        <v>17</v>
      </c>
      <c r="F83" s="1" t="s">
        <v>236</v>
      </c>
      <c r="I83" s="11"/>
    </row>
    <row r="84" spans="1:9" x14ac:dyDescent="0.25">
      <c r="A84" s="1" t="s">
        <v>233</v>
      </c>
      <c r="B84" s="1" t="s">
        <v>184</v>
      </c>
      <c r="C84" s="1" t="s">
        <v>235</v>
      </c>
      <c r="D84" s="1" t="s">
        <v>64</v>
      </c>
      <c r="F84" s="1" t="s">
        <v>236</v>
      </c>
      <c r="I84" s="11"/>
    </row>
    <row r="85" spans="1:9" x14ac:dyDescent="0.25">
      <c r="A85" s="1" t="s">
        <v>233</v>
      </c>
      <c r="B85" s="1" t="s">
        <v>184</v>
      </c>
      <c r="C85" s="1" t="s">
        <v>235</v>
      </c>
      <c r="D85" s="1" t="s">
        <v>239</v>
      </c>
      <c r="F85" s="1" t="s">
        <v>236</v>
      </c>
      <c r="I85" s="11"/>
    </row>
    <row r="86" spans="1:9" x14ac:dyDescent="0.25">
      <c r="A86" s="1" t="s">
        <v>233</v>
      </c>
      <c r="B86" s="1" t="s">
        <v>184</v>
      </c>
      <c r="C86" s="1" t="s">
        <v>235</v>
      </c>
      <c r="D86" s="1" t="s">
        <v>241</v>
      </c>
      <c r="F86" s="1" t="s">
        <v>236</v>
      </c>
      <c r="I86" s="11"/>
    </row>
    <row r="87" spans="1:9" x14ac:dyDescent="0.25">
      <c r="A87" s="1" t="s">
        <v>233</v>
      </c>
      <c r="B87" s="1" t="s">
        <v>184</v>
      </c>
      <c r="C87" s="1" t="s">
        <v>247</v>
      </c>
      <c r="E87" s="1" t="s">
        <v>236</v>
      </c>
      <c r="F87" s="1" t="s">
        <v>236</v>
      </c>
      <c r="G87" s="1" t="s">
        <v>236</v>
      </c>
      <c r="I87" s="11"/>
    </row>
    <row r="88" spans="1:9" x14ac:dyDescent="0.25">
      <c r="A88" s="1" t="s">
        <v>233</v>
      </c>
      <c r="B88" s="1" t="s">
        <v>184</v>
      </c>
      <c r="C88" s="1" t="s">
        <v>259</v>
      </c>
      <c r="E88" s="1" t="s">
        <v>236</v>
      </c>
      <c r="F88" s="1" t="s">
        <v>236</v>
      </c>
      <c r="G88" s="1" t="s">
        <v>236</v>
      </c>
      <c r="I88" s="11"/>
    </row>
    <row r="89" spans="1:9" x14ac:dyDescent="0.25">
      <c r="A89" s="1" t="s">
        <v>233</v>
      </c>
      <c r="B89" s="1" t="s">
        <v>284</v>
      </c>
      <c r="C89" s="1" t="s">
        <v>285</v>
      </c>
      <c r="E89" s="1" t="s">
        <v>236</v>
      </c>
      <c r="G89" s="1" t="s">
        <v>236</v>
      </c>
      <c r="I89" s="11"/>
    </row>
    <row r="90" spans="1:9" x14ac:dyDescent="0.25">
      <c r="A90" s="1" t="s">
        <v>233</v>
      </c>
      <c r="B90" s="1" t="s">
        <v>284</v>
      </c>
      <c r="C90" s="1" t="s">
        <v>259</v>
      </c>
      <c r="E90" s="1" t="s">
        <v>236</v>
      </c>
      <c r="G90" s="1" t="s">
        <v>236</v>
      </c>
      <c r="I90" s="11"/>
    </row>
    <row r="91" spans="1:9" x14ac:dyDescent="0.25">
      <c r="A91" s="1" t="s">
        <v>233</v>
      </c>
      <c r="B91" s="1" t="s">
        <v>286</v>
      </c>
      <c r="C91" s="1" t="s">
        <v>253</v>
      </c>
      <c r="E91" s="1" t="s">
        <v>236</v>
      </c>
      <c r="F91" s="1" t="s">
        <v>236</v>
      </c>
      <c r="I91" s="11"/>
    </row>
    <row r="92" spans="1:9" x14ac:dyDescent="0.25">
      <c r="A92" s="1" t="s">
        <v>233</v>
      </c>
      <c r="B92" s="1" t="s">
        <v>286</v>
      </c>
      <c r="C92" s="1" t="s">
        <v>253</v>
      </c>
      <c r="D92" s="1" t="s">
        <v>254</v>
      </c>
      <c r="E92" s="1" t="s">
        <v>236</v>
      </c>
      <c r="F92" s="1" t="s">
        <v>236</v>
      </c>
      <c r="I92" s="11"/>
    </row>
    <row r="93" spans="1:9" x14ac:dyDescent="0.25">
      <c r="A93" s="1" t="s">
        <v>233</v>
      </c>
      <c r="B93" s="1" t="s">
        <v>286</v>
      </c>
      <c r="C93" s="1" t="s">
        <v>253</v>
      </c>
      <c r="D93" s="1" t="s">
        <v>255</v>
      </c>
      <c r="E93" s="1" t="s">
        <v>236</v>
      </c>
      <c r="F93" s="1" t="s">
        <v>236</v>
      </c>
      <c r="I93" s="11"/>
    </row>
    <row r="94" spans="1:9" x14ac:dyDescent="0.25">
      <c r="A94" s="1" t="s">
        <v>233</v>
      </c>
      <c r="B94" s="1" t="s">
        <v>286</v>
      </c>
      <c r="C94" s="1" t="s">
        <v>253</v>
      </c>
      <c r="D94" s="1" t="s">
        <v>256</v>
      </c>
      <c r="E94" s="1" t="s">
        <v>236</v>
      </c>
      <c r="F94" s="1" t="s">
        <v>236</v>
      </c>
      <c r="I94" s="11"/>
    </row>
    <row r="95" spans="1:9" x14ac:dyDescent="0.25">
      <c r="A95" s="1" t="s">
        <v>233</v>
      </c>
      <c r="B95" s="1" t="s">
        <v>286</v>
      </c>
      <c r="C95" s="1" t="s">
        <v>253</v>
      </c>
      <c r="D95" s="1" t="s">
        <v>257</v>
      </c>
      <c r="E95" s="1" t="s">
        <v>236</v>
      </c>
      <c r="F95" s="1" t="s">
        <v>236</v>
      </c>
      <c r="I95" s="11"/>
    </row>
    <row r="96" spans="1:9" x14ac:dyDescent="0.25">
      <c r="A96" s="1" t="s">
        <v>233</v>
      </c>
      <c r="B96" s="1" t="s">
        <v>286</v>
      </c>
      <c r="C96" s="1" t="s">
        <v>253</v>
      </c>
      <c r="D96" s="1" t="s">
        <v>258</v>
      </c>
      <c r="E96" s="1" t="s">
        <v>236</v>
      </c>
      <c r="F96" s="1" t="s">
        <v>236</v>
      </c>
      <c r="I96" s="11"/>
    </row>
    <row r="97" spans="1:9" x14ac:dyDescent="0.25">
      <c r="A97" s="1" t="s">
        <v>233</v>
      </c>
      <c r="B97" s="1" t="s">
        <v>286</v>
      </c>
      <c r="C97" s="1" t="s">
        <v>282</v>
      </c>
      <c r="E97" s="1" t="s">
        <v>236</v>
      </c>
      <c r="F97" s="1" t="s">
        <v>236</v>
      </c>
      <c r="I97" s="11"/>
    </row>
    <row r="98" spans="1:9" x14ac:dyDescent="0.25">
      <c r="A98" s="1" t="s">
        <v>233</v>
      </c>
      <c r="B98" s="1" t="s">
        <v>286</v>
      </c>
      <c r="C98" s="1" t="s">
        <v>282</v>
      </c>
      <c r="D98" s="1" t="s">
        <v>254</v>
      </c>
      <c r="E98" s="1" t="s">
        <v>236</v>
      </c>
      <c r="F98" s="1" t="s">
        <v>236</v>
      </c>
      <c r="I98" s="11"/>
    </row>
    <row r="99" spans="1:9" x14ac:dyDescent="0.25">
      <c r="A99" s="1" t="s">
        <v>233</v>
      </c>
      <c r="B99" s="1" t="s">
        <v>286</v>
      </c>
      <c r="C99" s="1" t="s">
        <v>282</v>
      </c>
      <c r="D99" s="1" t="s">
        <v>283</v>
      </c>
      <c r="E99" s="1" t="s">
        <v>236</v>
      </c>
      <c r="F99" s="1" t="s">
        <v>236</v>
      </c>
      <c r="I99" s="11"/>
    </row>
    <row r="100" spans="1:9" x14ac:dyDescent="0.25">
      <c r="A100" s="1" t="s">
        <v>233</v>
      </c>
      <c r="B100" s="1" t="s">
        <v>286</v>
      </c>
      <c r="C100" s="1" t="s">
        <v>282</v>
      </c>
      <c r="D100" s="1" t="s">
        <v>255</v>
      </c>
      <c r="E100" s="1" t="s">
        <v>236</v>
      </c>
      <c r="F100" s="1" t="s">
        <v>236</v>
      </c>
      <c r="I100" s="11"/>
    </row>
    <row r="101" spans="1:9" x14ac:dyDescent="0.25">
      <c r="A101" s="1" t="s">
        <v>233</v>
      </c>
      <c r="B101" s="1" t="s">
        <v>286</v>
      </c>
      <c r="C101" s="1" t="s">
        <v>282</v>
      </c>
      <c r="D101" s="1" t="s">
        <v>256</v>
      </c>
      <c r="E101" s="1" t="s">
        <v>236</v>
      </c>
      <c r="F101" s="1" t="s">
        <v>236</v>
      </c>
      <c r="I101" s="11"/>
    </row>
    <row r="102" spans="1:9" x14ac:dyDescent="0.25">
      <c r="A102" s="1" t="s">
        <v>233</v>
      </c>
      <c r="B102" s="1" t="s">
        <v>286</v>
      </c>
      <c r="C102" s="1" t="s">
        <v>282</v>
      </c>
      <c r="D102" s="1" t="s">
        <v>257</v>
      </c>
      <c r="E102" s="1" t="s">
        <v>236</v>
      </c>
      <c r="F102" s="1" t="s">
        <v>236</v>
      </c>
      <c r="I102" s="11"/>
    </row>
    <row r="103" spans="1:9" x14ac:dyDescent="0.25">
      <c r="A103" s="1" t="s">
        <v>233</v>
      </c>
      <c r="B103" s="1" t="s">
        <v>286</v>
      </c>
      <c r="C103" s="1" t="s">
        <v>282</v>
      </c>
      <c r="D103" s="1" t="s">
        <v>258</v>
      </c>
      <c r="E103" s="1" t="s">
        <v>236</v>
      </c>
      <c r="F103" s="1" t="s">
        <v>236</v>
      </c>
      <c r="I103" s="11"/>
    </row>
    <row r="104" spans="1:9" x14ac:dyDescent="0.25">
      <c r="A104" s="1" t="s">
        <v>233</v>
      </c>
      <c r="B104" s="1" t="s">
        <v>287</v>
      </c>
      <c r="C104" s="1" t="s">
        <v>235</v>
      </c>
      <c r="E104" s="1" t="s">
        <v>236</v>
      </c>
      <c r="F104" s="1" t="s">
        <v>236</v>
      </c>
      <c r="I104" s="11"/>
    </row>
    <row r="105" spans="1:9" x14ac:dyDescent="0.25">
      <c r="A105" s="1" t="s">
        <v>233</v>
      </c>
      <c r="B105" s="1" t="s">
        <v>287</v>
      </c>
      <c r="C105" s="1" t="s">
        <v>235</v>
      </c>
      <c r="D105" s="1" t="s">
        <v>237</v>
      </c>
      <c r="E105" s="1" t="s">
        <v>236</v>
      </c>
      <c r="F105" s="1" t="s">
        <v>236</v>
      </c>
      <c r="I105" s="11"/>
    </row>
    <row r="106" spans="1:9" x14ac:dyDescent="0.25">
      <c r="A106" s="1" t="s">
        <v>233</v>
      </c>
      <c r="B106" s="1" t="s">
        <v>287</v>
      </c>
      <c r="C106" s="1" t="s">
        <v>235</v>
      </c>
      <c r="D106" s="1" t="s">
        <v>63</v>
      </c>
      <c r="E106" s="1" t="s">
        <v>236</v>
      </c>
      <c r="F106" s="1" t="s">
        <v>236</v>
      </c>
      <c r="I106" s="11"/>
    </row>
    <row r="107" spans="1:9" x14ac:dyDescent="0.25">
      <c r="A107" s="1" t="s">
        <v>233</v>
      </c>
      <c r="B107" s="1" t="s">
        <v>287</v>
      </c>
      <c r="C107" s="1" t="s">
        <v>235</v>
      </c>
      <c r="D107" s="1" t="s">
        <v>17</v>
      </c>
      <c r="E107" s="1" t="s">
        <v>236</v>
      </c>
      <c r="F107" s="1" t="s">
        <v>236</v>
      </c>
      <c r="I107" s="11"/>
    </row>
    <row r="108" spans="1:9" x14ac:dyDescent="0.25">
      <c r="A108" s="1" t="s">
        <v>233</v>
      </c>
      <c r="B108" s="1" t="s">
        <v>287</v>
      </c>
      <c r="C108" s="1" t="s">
        <v>235</v>
      </c>
      <c r="D108" s="1" t="s">
        <v>238</v>
      </c>
      <c r="E108" s="1" t="s">
        <v>236</v>
      </c>
      <c r="F108" s="1" t="s">
        <v>236</v>
      </c>
      <c r="I108" s="11"/>
    </row>
    <row r="109" spans="1:9" x14ac:dyDescent="0.25">
      <c r="A109" s="1" t="s">
        <v>233</v>
      </c>
      <c r="B109" s="1" t="s">
        <v>287</v>
      </c>
      <c r="C109" s="1" t="s">
        <v>235</v>
      </c>
      <c r="D109" s="1" t="s">
        <v>64</v>
      </c>
      <c r="E109" s="1" t="s">
        <v>236</v>
      </c>
      <c r="F109" s="1" t="s">
        <v>236</v>
      </c>
      <c r="I109" s="11"/>
    </row>
    <row r="110" spans="1:9" x14ac:dyDescent="0.25">
      <c r="A110" s="1" t="s">
        <v>233</v>
      </c>
      <c r="B110" s="1" t="s">
        <v>287</v>
      </c>
      <c r="C110" s="1" t="s">
        <v>235</v>
      </c>
      <c r="D110" s="1" t="s">
        <v>239</v>
      </c>
      <c r="E110" s="1" t="s">
        <v>236</v>
      </c>
      <c r="F110" s="1" t="s">
        <v>236</v>
      </c>
      <c r="I110" s="11"/>
    </row>
    <row r="111" spans="1:9" x14ac:dyDescent="0.25">
      <c r="A111" s="1" t="s">
        <v>233</v>
      </c>
      <c r="B111" s="1" t="s">
        <v>287</v>
      </c>
      <c r="C111" s="1" t="s">
        <v>235</v>
      </c>
      <c r="D111" s="1" t="s">
        <v>240</v>
      </c>
      <c r="E111" s="1" t="s">
        <v>236</v>
      </c>
      <c r="F111" s="1" t="s">
        <v>236</v>
      </c>
      <c r="I111" s="11"/>
    </row>
    <row r="112" spans="1:9" x14ac:dyDescent="0.25">
      <c r="A112" s="1" t="s">
        <v>233</v>
      </c>
      <c r="B112" s="1" t="s">
        <v>287</v>
      </c>
      <c r="C112" s="1" t="s">
        <v>235</v>
      </c>
      <c r="D112" s="1" t="s">
        <v>241</v>
      </c>
      <c r="E112" s="1" t="s">
        <v>236</v>
      </c>
      <c r="F112" s="1" t="s">
        <v>236</v>
      </c>
      <c r="I112" s="11"/>
    </row>
    <row r="113" spans="1:9" x14ac:dyDescent="0.25">
      <c r="A113" s="1" t="s">
        <v>233</v>
      </c>
      <c r="B113" s="1" t="s">
        <v>287</v>
      </c>
      <c r="C113" s="1" t="s">
        <v>235</v>
      </c>
      <c r="D113" s="1" t="s">
        <v>242</v>
      </c>
      <c r="E113" s="1" t="s">
        <v>236</v>
      </c>
      <c r="F113" s="1" t="s">
        <v>236</v>
      </c>
      <c r="I113" s="11"/>
    </row>
    <row r="114" spans="1:9" x14ac:dyDescent="0.25">
      <c r="A114" s="1" t="s">
        <v>233</v>
      </c>
      <c r="B114" s="1" t="s">
        <v>287</v>
      </c>
      <c r="C114" s="1" t="s">
        <v>235</v>
      </c>
      <c r="D114" s="1" t="s">
        <v>243</v>
      </c>
      <c r="E114" s="1" t="s">
        <v>236</v>
      </c>
      <c r="F114" s="1" t="s">
        <v>236</v>
      </c>
      <c r="I114" s="11"/>
    </row>
    <row r="115" spans="1:9" x14ac:dyDescent="0.25">
      <c r="A115" s="1" t="s">
        <v>233</v>
      </c>
      <c r="B115" s="1" t="s">
        <v>287</v>
      </c>
      <c r="C115" s="1" t="s">
        <v>235</v>
      </c>
      <c r="D115" s="1" t="s">
        <v>244</v>
      </c>
      <c r="E115" s="1" t="s">
        <v>236</v>
      </c>
      <c r="F115" s="1" t="s">
        <v>236</v>
      </c>
      <c r="I115" s="11"/>
    </row>
    <row r="116" spans="1:9" x14ac:dyDescent="0.25">
      <c r="A116" s="1" t="s">
        <v>233</v>
      </c>
      <c r="B116" s="1" t="s">
        <v>287</v>
      </c>
      <c r="C116" s="1" t="s">
        <v>235</v>
      </c>
      <c r="D116" s="1" t="s">
        <v>245</v>
      </c>
      <c r="E116" s="1" t="s">
        <v>236</v>
      </c>
      <c r="F116" s="1" t="s">
        <v>236</v>
      </c>
      <c r="I116" s="11"/>
    </row>
    <row r="117" spans="1:9" x14ac:dyDescent="0.25">
      <c r="A117" s="1" t="s">
        <v>233</v>
      </c>
      <c r="B117" s="1" t="s">
        <v>287</v>
      </c>
      <c r="C117" s="1" t="s">
        <v>235</v>
      </c>
      <c r="D117" s="1" t="s">
        <v>246</v>
      </c>
      <c r="E117" s="1" t="s">
        <v>236</v>
      </c>
      <c r="F117" s="1" t="s">
        <v>236</v>
      </c>
      <c r="I117" s="11"/>
    </row>
    <row r="118" spans="1:9" x14ac:dyDescent="0.25">
      <c r="A118" s="1" t="s">
        <v>233</v>
      </c>
      <c r="B118" s="1" t="s">
        <v>287</v>
      </c>
      <c r="C118" s="1" t="s">
        <v>247</v>
      </c>
      <c r="E118" s="1" t="s">
        <v>236</v>
      </c>
      <c r="F118" s="1" t="s">
        <v>236</v>
      </c>
      <c r="I118" s="11"/>
    </row>
    <row r="119" spans="1:9" x14ac:dyDescent="0.25">
      <c r="A119" s="1" t="s">
        <v>233</v>
      </c>
      <c r="B119" s="1" t="s">
        <v>287</v>
      </c>
      <c r="C119" s="1" t="s">
        <v>247</v>
      </c>
      <c r="D119" s="1" t="s">
        <v>248</v>
      </c>
      <c r="E119" s="1" t="s">
        <v>236</v>
      </c>
      <c r="F119" s="1" t="s">
        <v>236</v>
      </c>
      <c r="I119" s="11"/>
    </row>
    <row r="120" spans="1:9" x14ac:dyDescent="0.25">
      <c r="A120" s="1" t="s">
        <v>233</v>
      </c>
      <c r="B120" s="1" t="s">
        <v>287</v>
      </c>
      <c r="C120" s="1" t="s">
        <v>247</v>
      </c>
      <c r="D120" s="1" t="s">
        <v>249</v>
      </c>
      <c r="E120" s="1" t="s">
        <v>236</v>
      </c>
      <c r="F120" s="1" t="s">
        <v>236</v>
      </c>
      <c r="I120" s="11"/>
    </row>
    <row r="121" spans="1:9" x14ac:dyDescent="0.25">
      <c r="A121" s="1" t="s">
        <v>233</v>
      </c>
      <c r="B121" s="1" t="s">
        <v>287</v>
      </c>
      <c r="C121" s="1" t="s">
        <v>247</v>
      </c>
      <c r="D121" s="1" t="s">
        <v>250</v>
      </c>
      <c r="E121" s="1" t="s">
        <v>236</v>
      </c>
      <c r="F121" s="1" t="s">
        <v>236</v>
      </c>
      <c r="I121" s="11"/>
    </row>
    <row r="122" spans="1:9" x14ac:dyDescent="0.25">
      <c r="A122" s="1" t="s">
        <v>233</v>
      </c>
      <c r="B122" s="1" t="s">
        <v>287</v>
      </c>
      <c r="C122" s="1" t="s">
        <v>247</v>
      </c>
      <c r="D122" s="1" t="s">
        <v>251</v>
      </c>
      <c r="E122" s="1" t="s">
        <v>236</v>
      </c>
      <c r="F122" s="1" t="s">
        <v>236</v>
      </c>
      <c r="I122" s="11"/>
    </row>
    <row r="123" spans="1:9" x14ac:dyDescent="0.25">
      <c r="A123" s="1" t="s">
        <v>233</v>
      </c>
      <c r="B123" s="1" t="s">
        <v>287</v>
      </c>
      <c r="C123" s="1" t="s">
        <v>247</v>
      </c>
      <c r="D123" s="1" t="s">
        <v>252</v>
      </c>
      <c r="E123" s="1" t="s">
        <v>236</v>
      </c>
      <c r="F123" s="1" t="s">
        <v>236</v>
      </c>
      <c r="I123" s="11"/>
    </row>
    <row r="124" spans="1:9" x14ac:dyDescent="0.25">
      <c r="A124" s="1" t="s">
        <v>233</v>
      </c>
      <c r="B124" s="1" t="s">
        <v>287</v>
      </c>
      <c r="C124" s="1" t="s">
        <v>253</v>
      </c>
      <c r="E124" s="1" t="s">
        <v>236</v>
      </c>
      <c r="F124" s="1" t="s">
        <v>236</v>
      </c>
      <c r="I124" s="11"/>
    </row>
    <row r="125" spans="1:9" x14ac:dyDescent="0.25">
      <c r="A125" s="1" t="s">
        <v>233</v>
      </c>
      <c r="B125" s="1" t="s">
        <v>287</v>
      </c>
      <c r="C125" s="1" t="s">
        <v>253</v>
      </c>
      <c r="D125" s="1" t="s">
        <v>254</v>
      </c>
      <c r="E125" s="1" t="s">
        <v>236</v>
      </c>
      <c r="F125" s="1" t="s">
        <v>236</v>
      </c>
      <c r="I125" s="11"/>
    </row>
    <row r="126" spans="1:9" x14ac:dyDescent="0.25">
      <c r="A126" s="1" t="s">
        <v>233</v>
      </c>
      <c r="B126" s="1" t="s">
        <v>287</v>
      </c>
      <c r="C126" s="1" t="s">
        <v>253</v>
      </c>
      <c r="D126" s="1" t="s">
        <v>255</v>
      </c>
      <c r="E126" s="1" t="s">
        <v>236</v>
      </c>
      <c r="F126" s="1" t="s">
        <v>236</v>
      </c>
      <c r="I126" s="11"/>
    </row>
    <row r="127" spans="1:9" x14ac:dyDescent="0.25">
      <c r="A127" s="1" t="s">
        <v>233</v>
      </c>
      <c r="B127" s="1" t="s">
        <v>287</v>
      </c>
      <c r="C127" s="1" t="s">
        <v>253</v>
      </c>
      <c r="D127" s="1" t="s">
        <v>256</v>
      </c>
      <c r="E127" s="1" t="s">
        <v>236</v>
      </c>
      <c r="F127" s="1" t="s">
        <v>236</v>
      </c>
      <c r="I127" s="11"/>
    </row>
    <row r="128" spans="1:9" x14ac:dyDescent="0.25">
      <c r="A128" s="1" t="s">
        <v>233</v>
      </c>
      <c r="B128" s="1" t="s">
        <v>287</v>
      </c>
      <c r="C128" s="1" t="s">
        <v>253</v>
      </c>
      <c r="D128" s="1" t="s">
        <v>257</v>
      </c>
      <c r="E128" s="1" t="s">
        <v>236</v>
      </c>
      <c r="F128" s="1" t="s">
        <v>236</v>
      </c>
      <c r="I128" s="11"/>
    </row>
    <row r="129" spans="1:9" x14ac:dyDescent="0.25">
      <c r="A129" s="1" t="s">
        <v>233</v>
      </c>
      <c r="B129" s="1" t="s">
        <v>287</v>
      </c>
      <c r="C129" s="1" t="s">
        <v>253</v>
      </c>
      <c r="D129" s="1" t="s">
        <v>258</v>
      </c>
      <c r="E129" s="1" t="s">
        <v>236</v>
      </c>
      <c r="F129" s="1" t="s">
        <v>236</v>
      </c>
      <c r="I129" s="11"/>
    </row>
    <row r="130" spans="1:9" x14ac:dyDescent="0.25">
      <c r="A130" s="1" t="s">
        <v>233</v>
      </c>
      <c r="B130" s="1" t="s">
        <v>287</v>
      </c>
      <c r="C130" s="1" t="s">
        <v>281</v>
      </c>
      <c r="E130" s="1" t="s">
        <v>236</v>
      </c>
      <c r="F130" s="1" t="s">
        <v>236</v>
      </c>
      <c r="I130" s="11"/>
    </row>
    <row r="131" spans="1:9" x14ac:dyDescent="0.25">
      <c r="A131" s="1" t="s">
        <v>233</v>
      </c>
      <c r="B131" s="1" t="s">
        <v>287</v>
      </c>
      <c r="C131" s="1" t="s">
        <v>282</v>
      </c>
      <c r="E131" s="1" t="s">
        <v>236</v>
      </c>
      <c r="F131" s="1" t="s">
        <v>236</v>
      </c>
      <c r="I131" s="11"/>
    </row>
    <row r="132" spans="1:9" x14ac:dyDescent="0.25">
      <c r="A132" s="1" t="s">
        <v>233</v>
      </c>
      <c r="B132" s="1" t="s">
        <v>287</v>
      </c>
      <c r="C132" s="1" t="s">
        <v>282</v>
      </c>
      <c r="D132" s="1" t="s">
        <v>254</v>
      </c>
      <c r="E132" s="1" t="s">
        <v>236</v>
      </c>
      <c r="F132" s="1" t="s">
        <v>236</v>
      </c>
      <c r="I132" s="11"/>
    </row>
    <row r="133" spans="1:9" x14ac:dyDescent="0.25">
      <c r="A133" s="1" t="s">
        <v>233</v>
      </c>
      <c r="B133" s="1" t="s">
        <v>287</v>
      </c>
      <c r="C133" s="1" t="s">
        <v>282</v>
      </c>
      <c r="D133" s="1" t="s">
        <v>283</v>
      </c>
      <c r="E133" s="1" t="s">
        <v>236</v>
      </c>
      <c r="F133" s="1" t="s">
        <v>236</v>
      </c>
      <c r="I133" s="11"/>
    </row>
    <row r="134" spans="1:9" x14ac:dyDescent="0.25">
      <c r="A134" s="1" t="s">
        <v>233</v>
      </c>
      <c r="B134" s="1" t="s">
        <v>287</v>
      </c>
      <c r="C134" s="1" t="s">
        <v>282</v>
      </c>
      <c r="D134" s="1" t="s">
        <v>255</v>
      </c>
      <c r="E134" s="1" t="s">
        <v>236</v>
      </c>
      <c r="F134" s="1" t="s">
        <v>236</v>
      </c>
      <c r="I134" s="11"/>
    </row>
    <row r="135" spans="1:9" x14ac:dyDescent="0.25">
      <c r="A135" s="1" t="s">
        <v>233</v>
      </c>
      <c r="B135" s="1" t="s">
        <v>287</v>
      </c>
      <c r="C135" s="1" t="s">
        <v>282</v>
      </c>
      <c r="D135" s="1" t="s">
        <v>256</v>
      </c>
      <c r="E135" s="1" t="s">
        <v>236</v>
      </c>
      <c r="F135" s="1" t="s">
        <v>236</v>
      </c>
      <c r="I135" s="11"/>
    </row>
    <row r="136" spans="1:9" x14ac:dyDescent="0.25">
      <c r="A136" s="1" t="s">
        <v>233</v>
      </c>
      <c r="B136" s="1" t="s">
        <v>287</v>
      </c>
      <c r="C136" s="1" t="s">
        <v>282</v>
      </c>
      <c r="D136" s="1" t="s">
        <v>257</v>
      </c>
      <c r="E136" s="1" t="s">
        <v>236</v>
      </c>
      <c r="F136" s="1" t="s">
        <v>236</v>
      </c>
      <c r="I136" s="11"/>
    </row>
    <row r="137" spans="1:9" x14ac:dyDescent="0.25">
      <c r="A137" s="1" t="s">
        <v>233</v>
      </c>
      <c r="B137" s="1" t="s">
        <v>287</v>
      </c>
      <c r="C137" s="1" t="s">
        <v>282</v>
      </c>
      <c r="D137" s="1" t="s">
        <v>258</v>
      </c>
      <c r="E137" s="1" t="s">
        <v>236</v>
      </c>
      <c r="F137" s="1" t="s">
        <v>236</v>
      </c>
      <c r="I137" s="11"/>
    </row>
    <row r="138" spans="1:9" x14ac:dyDescent="0.25">
      <c r="A138" s="1" t="s">
        <v>233</v>
      </c>
      <c r="B138" s="1" t="s">
        <v>288</v>
      </c>
      <c r="C138" s="1" t="s">
        <v>259</v>
      </c>
      <c r="E138" s="1" t="s">
        <v>236</v>
      </c>
      <c r="F138" s="1" t="s">
        <v>236</v>
      </c>
      <c r="I138" s="11"/>
    </row>
    <row r="139" spans="1:9" x14ac:dyDescent="0.25">
      <c r="A139" s="1" t="s">
        <v>233</v>
      </c>
      <c r="B139" s="1" t="s">
        <v>288</v>
      </c>
      <c r="C139" s="1" t="s">
        <v>259</v>
      </c>
      <c r="D139" s="1" t="s">
        <v>260</v>
      </c>
      <c r="E139" s="1" t="s">
        <v>236</v>
      </c>
      <c r="F139" s="1" t="s">
        <v>236</v>
      </c>
      <c r="I139" s="11"/>
    </row>
    <row r="140" spans="1:9" x14ac:dyDescent="0.25">
      <c r="A140" s="1" t="s">
        <v>233</v>
      </c>
      <c r="B140" s="1" t="s">
        <v>288</v>
      </c>
      <c r="C140" s="1" t="s">
        <v>259</v>
      </c>
      <c r="D140" s="1" t="s">
        <v>261</v>
      </c>
      <c r="E140" s="1" t="s">
        <v>236</v>
      </c>
      <c r="F140" s="1" t="s">
        <v>236</v>
      </c>
      <c r="I140" s="11"/>
    </row>
    <row r="141" spans="1:9" x14ac:dyDescent="0.25">
      <c r="A141" s="1" t="s">
        <v>233</v>
      </c>
      <c r="B141" s="1" t="s">
        <v>288</v>
      </c>
      <c r="C141" s="1" t="s">
        <v>259</v>
      </c>
      <c r="D141" s="1" t="s">
        <v>262</v>
      </c>
      <c r="E141" s="1" t="s">
        <v>236</v>
      </c>
      <c r="F141" s="1" t="s">
        <v>236</v>
      </c>
      <c r="I141" s="11"/>
    </row>
    <row r="142" spans="1:9" x14ac:dyDescent="0.25">
      <c r="A142" s="1" t="s">
        <v>233</v>
      </c>
      <c r="B142" s="1" t="s">
        <v>288</v>
      </c>
      <c r="C142" s="1" t="s">
        <v>259</v>
      </c>
      <c r="D142" s="1" t="s">
        <v>263</v>
      </c>
      <c r="E142" s="1" t="s">
        <v>236</v>
      </c>
      <c r="F142" s="1" t="s">
        <v>236</v>
      </c>
      <c r="I142" s="11"/>
    </row>
    <row r="143" spans="1:9" x14ac:dyDescent="0.25">
      <c r="A143" s="1" t="s">
        <v>233</v>
      </c>
      <c r="B143" s="1" t="s">
        <v>288</v>
      </c>
      <c r="C143" s="1" t="s">
        <v>259</v>
      </c>
      <c r="D143" s="1" t="s">
        <v>264</v>
      </c>
      <c r="E143" s="1" t="s">
        <v>236</v>
      </c>
      <c r="F143" s="1" t="s">
        <v>236</v>
      </c>
      <c r="I143" s="11"/>
    </row>
    <row r="144" spans="1:9" x14ac:dyDescent="0.25">
      <c r="A144" s="1" t="s">
        <v>233</v>
      </c>
      <c r="B144" s="1" t="s">
        <v>288</v>
      </c>
      <c r="C144" s="1" t="s">
        <v>259</v>
      </c>
      <c r="D144" s="1" t="s">
        <v>265</v>
      </c>
      <c r="E144" s="1" t="s">
        <v>236</v>
      </c>
      <c r="F144" s="1" t="s">
        <v>236</v>
      </c>
      <c r="I144" s="11"/>
    </row>
    <row r="145" spans="1:9" x14ac:dyDescent="0.25">
      <c r="A145" s="1" t="s">
        <v>233</v>
      </c>
      <c r="B145" s="1" t="s">
        <v>288</v>
      </c>
      <c r="C145" s="1" t="s">
        <v>259</v>
      </c>
      <c r="D145" s="1" t="s">
        <v>92</v>
      </c>
      <c r="E145" s="1" t="s">
        <v>236</v>
      </c>
      <c r="F145" s="1" t="s">
        <v>236</v>
      </c>
      <c r="I145" s="11"/>
    </row>
    <row r="146" spans="1:9" x14ac:dyDescent="0.25">
      <c r="A146" s="1" t="s">
        <v>233</v>
      </c>
      <c r="B146" s="1" t="s">
        <v>288</v>
      </c>
      <c r="C146" s="1" t="s">
        <v>259</v>
      </c>
      <c r="D146" s="1" t="s">
        <v>266</v>
      </c>
      <c r="E146" s="1" t="s">
        <v>236</v>
      </c>
      <c r="F146" s="1" t="s">
        <v>236</v>
      </c>
      <c r="I146" s="11"/>
    </row>
    <row r="147" spans="1:9" x14ac:dyDescent="0.25">
      <c r="A147" s="1" t="s">
        <v>233</v>
      </c>
      <c r="B147" s="1" t="s">
        <v>288</v>
      </c>
      <c r="C147" s="1" t="s">
        <v>259</v>
      </c>
      <c r="D147" s="1" t="s">
        <v>267</v>
      </c>
      <c r="E147" s="1" t="s">
        <v>236</v>
      </c>
      <c r="F147" s="1" t="s">
        <v>236</v>
      </c>
      <c r="I147" s="11"/>
    </row>
    <row r="148" spans="1:9" x14ac:dyDescent="0.25">
      <c r="A148" s="1" t="s">
        <v>233</v>
      </c>
      <c r="B148" s="1" t="s">
        <v>288</v>
      </c>
      <c r="C148" s="1" t="s">
        <v>259</v>
      </c>
      <c r="D148" s="1" t="s">
        <v>268</v>
      </c>
      <c r="E148" s="1" t="s">
        <v>236</v>
      </c>
      <c r="F148" s="1" t="s">
        <v>236</v>
      </c>
      <c r="I148" s="11"/>
    </row>
    <row r="149" spans="1:9" x14ac:dyDescent="0.25">
      <c r="A149" s="1" t="s">
        <v>233</v>
      </c>
      <c r="B149" s="1" t="s">
        <v>288</v>
      </c>
      <c r="C149" s="1" t="s">
        <v>259</v>
      </c>
      <c r="D149" s="1" t="s">
        <v>269</v>
      </c>
      <c r="E149" s="1" t="s">
        <v>236</v>
      </c>
      <c r="F149" s="1" t="s">
        <v>236</v>
      </c>
      <c r="I149" s="11"/>
    </row>
    <row r="150" spans="1:9" x14ac:dyDescent="0.25">
      <c r="A150" s="1" t="s">
        <v>233</v>
      </c>
      <c r="B150" s="1" t="s">
        <v>288</v>
      </c>
      <c r="C150" s="1" t="s">
        <v>259</v>
      </c>
      <c r="D150" s="1" t="s">
        <v>270</v>
      </c>
      <c r="E150" s="1" t="s">
        <v>236</v>
      </c>
      <c r="F150" s="1" t="s">
        <v>236</v>
      </c>
      <c r="I150" s="11"/>
    </row>
    <row r="151" spans="1:9" x14ac:dyDescent="0.25">
      <c r="A151" s="1" t="s">
        <v>233</v>
      </c>
      <c r="B151" s="1" t="s">
        <v>288</v>
      </c>
      <c r="C151" s="1" t="s">
        <v>259</v>
      </c>
      <c r="D151" s="1" t="s">
        <v>91</v>
      </c>
      <c r="E151" s="1" t="s">
        <v>236</v>
      </c>
      <c r="F151" s="1" t="s">
        <v>236</v>
      </c>
      <c r="I151" s="11"/>
    </row>
    <row r="152" spans="1:9" x14ac:dyDescent="0.25">
      <c r="A152" s="1" t="s">
        <v>233</v>
      </c>
      <c r="B152" s="1" t="s">
        <v>288</v>
      </c>
      <c r="C152" s="1" t="s">
        <v>259</v>
      </c>
      <c r="D152" s="1" t="s">
        <v>271</v>
      </c>
      <c r="E152" s="1" t="s">
        <v>236</v>
      </c>
      <c r="F152" s="1" t="s">
        <v>236</v>
      </c>
      <c r="I152" s="11"/>
    </row>
    <row r="153" spans="1:9" x14ac:dyDescent="0.25">
      <c r="A153" s="1" t="s">
        <v>233</v>
      </c>
      <c r="B153" s="1" t="s">
        <v>288</v>
      </c>
      <c r="C153" s="1" t="s">
        <v>259</v>
      </c>
      <c r="D153" s="1" t="s">
        <v>272</v>
      </c>
      <c r="E153" s="1" t="s">
        <v>236</v>
      </c>
      <c r="F153" s="1" t="s">
        <v>236</v>
      </c>
      <c r="I153" s="11"/>
    </row>
    <row r="154" spans="1:9" x14ac:dyDescent="0.25">
      <c r="A154" s="1" t="s">
        <v>233</v>
      </c>
      <c r="B154" s="1" t="s">
        <v>288</v>
      </c>
      <c r="C154" s="1" t="s">
        <v>259</v>
      </c>
      <c r="D154" s="1" t="s">
        <v>273</v>
      </c>
      <c r="E154" s="1" t="s">
        <v>236</v>
      </c>
      <c r="F154" s="1" t="s">
        <v>236</v>
      </c>
      <c r="I154" s="11"/>
    </row>
    <row r="155" spans="1:9" x14ac:dyDescent="0.25">
      <c r="A155" s="1" t="s">
        <v>233</v>
      </c>
      <c r="B155" s="1" t="s">
        <v>288</v>
      </c>
      <c r="C155" s="1" t="s">
        <v>259</v>
      </c>
      <c r="D155" s="1" t="s">
        <v>274</v>
      </c>
      <c r="E155" s="1" t="s">
        <v>236</v>
      </c>
      <c r="F155" s="1" t="s">
        <v>236</v>
      </c>
      <c r="I155" s="11"/>
    </row>
    <row r="156" spans="1:9" x14ac:dyDescent="0.25">
      <c r="A156" s="1" t="s">
        <v>233</v>
      </c>
      <c r="B156" s="1" t="s">
        <v>288</v>
      </c>
      <c r="C156" s="1" t="s">
        <v>259</v>
      </c>
      <c r="D156" s="1" t="s">
        <v>275</v>
      </c>
      <c r="E156" s="1" t="s">
        <v>236</v>
      </c>
      <c r="F156" s="1" t="s">
        <v>236</v>
      </c>
      <c r="I156" s="11"/>
    </row>
    <row r="157" spans="1:9" x14ac:dyDescent="0.25">
      <c r="A157" s="1" t="s">
        <v>233</v>
      </c>
      <c r="B157" s="1" t="s">
        <v>288</v>
      </c>
      <c r="C157" s="1" t="s">
        <v>259</v>
      </c>
      <c r="D157" s="1" t="s">
        <v>276</v>
      </c>
      <c r="E157" s="1" t="s">
        <v>236</v>
      </c>
      <c r="F157" s="1" t="s">
        <v>236</v>
      </c>
      <c r="I157" s="11"/>
    </row>
    <row r="158" spans="1:9" x14ac:dyDescent="0.25">
      <c r="A158" s="1" t="s">
        <v>233</v>
      </c>
      <c r="B158" s="1" t="s">
        <v>288</v>
      </c>
      <c r="C158" s="1" t="s">
        <v>259</v>
      </c>
      <c r="D158" s="1" t="s">
        <v>277</v>
      </c>
      <c r="E158" s="1" t="s">
        <v>236</v>
      </c>
      <c r="F158" s="1" t="s">
        <v>236</v>
      </c>
      <c r="I158" s="11"/>
    </row>
    <row r="159" spans="1:9" x14ac:dyDescent="0.25">
      <c r="A159" s="1" t="s">
        <v>233</v>
      </c>
      <c r="B159" s="1" t="s">
        <v>288</v>
      </c>
      <c r="C159" s="1" t="s">
        <v>259</v>
      </c>
      <c r="D159" s="1" t="s">
        <v>278</v>
      </c>
      <c r="E159" s="1" t="s">
        <v>236</v>
      </c>
      <c r="F159" s="1" t="s">
        <v>236</v>
      </c>
      <c r="I159" s="11"/>
    </row>
    <row r="160" spans="1:9" x14ac:dyDescent="0.25">
      <c r="A160" s="1" t="s">
        <v>233</v>
      </c>
      <c r="B160" s="1" t="s">
        <v>288</v>
      </c>
      <c r="C160" s="1" t="s">
        <v>259</v>
      </c>
      <c r="D160" s="1" t="s">
        <v>279</v>
      </c>
      <c r="E160" s="1" t="s">
        <v>236</v>
      </c>
      <c r="F160" s="1" t="s">
        <v>236</v>
      </c>
      <c r="I160" s="11"/>
    </row>
    <row r="161" spans="1:9" x14ac:dyDescent="0.25">
      <c r="A161" s="1" t="s">
        <v>233</v>
      </c>
      <c r="B161" s="1" t="s">
        <v>288</v>
      </c>
      <c r="C161" s="1" t="s">
        <v>259</v>
      </c>
      <c r="D161" s="1" t="s">
        <v>280</v>
      </c>
      <c r="E161" s="1" t="s">
        <v>236</v>
      </c>
      <c r="F161" s="1" t="s">
        <v>236</v>
      </c>
      <c r="I161" s="11"/>
    </row>
    <row r="162" spans="1:9" x14ac:dyDescent="0.25">
      <c r="A162" s="1" t="s">
        <v>233</v>
      </c>
      <c r="B162" s="1" t="s">
        <v>289</v>
      </c>
      <c r="C162" s="1" t="s">
        <v>253</v>
      </c>
      <c r="E162" s="1" t="s">
        <v>236</v>
      </c>
      <c r="F162" s="1" t="s">
        <v>236</v>
      </c>
      <c r="I162" s="11"/>
    </row>
    <row r="163" spans="1:9" x14ac:dyDescent="0.25">
      <c r="A163" s="1" t="s">
        <v>233</v>
      </c>
      <c r="B163" s="1" t="s">
        <v>289</v>
      </c>
      <c r="C163" s="1" t="s">
        <v>253</v>
      </c>
      <c r="D163" s="1" t="s">
        <v>254</v>
      </c>
      <c r="E163" s="1" t="s">
        <v>236</v>
      </c>
      <c r="F163" s="1" t="s">
        <v>236</v>
      </c>
      <c r="I163" s="11"/>
    </row>
    <row r="164" spans="1:9" x14ac:dyDescent="0.25">
      <c r="A164" s="1" t="s">
        <v>233</v>
      </c>
      <c r="B164" s="1" t="s">
        <v>289</v>
      </c>
      <c r="C164" s="1" t="s">
        <v>253</v>
      </c>
      <c r="D164" s="1" t="s">
        <v>255</v>
      </c>
      <c r="E164" s="1" t="s">
        <v>236</v>
      </c>
      <c r="F164" s="1" t="s">
        <v>236</v>
      </c>
      <c r="I164" s="11"/>
    </row>
    <row r="165" spans="1:9" x14ac:dyDescent="0.25">
      <c r="A165" s="1" t="s">
        <v>233</v>
      </c>
      <c r="B165" s="1" t="s">
        <v>289</v>
      </c>
      <c r="C165" s="1" t="s">
        <v>253</v>
      </c>
      <c r="D165" s="1" t="s">
        <v>256</v>
      </c>
      <c r="E165" s="1" t="s">
        <v>236</v>
      </c>
      <c r="F165" s="1" t="s">
        <v>236</v>
      </c>
      <c r="I165" s="11"/>
    </row>
    <row r="166" spans="1:9" x14ac:dyDescent="0.25">
      <c r="A166" s="1" t="s">
        <v>233</v>
      </c>
      <c r="B166" s="1" t="s">
        <v>289</v>
      </c>
      <c r="C166" s="1" t="s">
        <v>253</v>
      </c>
      <c r="D166" s="1" t="s">
        <v>257</v>
      </c>
      <c r="E166" s="1" t="s">
        <v>236</v>
      </c>
      <c r="F166" s="1" t="s">
        <v>236</v>
      </c>
      <c r="I166" s="11"/>
    </row>
    <row r="167" spans="1:9" x14ac:dyDescent="0.25">
      <c r="A167" s="1" t="s">
        <v>233</v>
      </c>
      <c r="B167" s="1" t="s">
        <v>289</v>
      </c>
      <c r="C167" s="1" t="s">
        <v>253</v>
      </c>
      <c r="D167" s="1" t="s">
        <v>258</v>
      </c>
      <c r="E167" s="1" t="s">
        <v>236</v>
      </c>
      <c r="F167" s="1" t="s">
        <v>236</v>
      </c>
      <c r="I167" s="11"/>
    </row>
    <row r="168" spans="1:9" x14ac:dyDescent="0.25">
      <c r="A168" s="1" t="s">
        <v>233</v>
      </c>
      <c r="B168" s="1" t="s">
        <v>289</v>
      </c>
      <c r="C168" s="1" t="s">
        <v>282</v>
      </c>
      <c r="E168" s="1" t="s">
        <v>236</v>
      </c>
      <c r="F168" s="1" t="s">
        <v>236</v>
      </c>
      <c r="I168" s="11"/>
    </row>
    <row r="169" spans="1:9" x14ac:dyDescent="0.25">
      <c r="A169" s="1" t="s">
        <v>233</v>
      </c>
      <c r="B169" s="1" t="s">
        <v>289</v>
      </c>
      <c r="C169" s="1" t="s">
        <v>282</v>
      </c>
      <c r="D169" s="1" t="s">
        <v>254</v>
      </c>
      <c r="E169" s="1" t="s">
        <v>236</v>
      </c>
      <c r="F169" s="1" t="s">
        <v>236</v>
      </c>
      <c r="I169" s="11"/>
    </row>
    <row r="170" spans="1:9" x14ac:dyDescent="0.25">
      <c r="A170" s="1" t="s">
        <v>233</v>
      </c>
      <c r="B170" s="1" t="s">
        <v>289</v>
      </c>
      <c r="C170" s="1" t="s">
        <v>282</v>
      </c>
      <c r="D170" s="1" t="s">
        <v>283</v>
      </c>
      <c r="E170" s="1" t="s">
        <v>236</v>
      </c>
      <c r="F170" s="1" t="s">
        <v>236</v>
      </c>
      <c r="I170" s="11"/>
    </row>
    <row r="171" spans="1:9" x14ac:dyDescent="0.25">
      <c r="A171" s="1" t="s">
        <v>233</v>
      </c>
      <c r="B171" s="1" t="s">
        <v>289</v>
      </c>
      <c r="C171" s="1" t="s">
        <v>282</v>
      </c>
      <c r="D171" s="1" t="s">
        <v>255</v>
      </c>
      <c r="E171" s="1" t="s">
        <v>236</v>
      </c>
      <c r="F171" s="1" t="s">
        <v>236</v>
      </c>
      <c r="I171" s="11"/>
    </row>
    <row r="172" spans="1:9" x14ac:dyDescent="0.25">
      <c r="A172" s="1" t="s">
        <v>233</v>
      </c>
      <c r="B172" s="1" t="s">
        <v>289</v>
      </c>
      <c r="C172" s="1" t="s">
        <v>282</v>
      </c>
      <c r="D172" s="1" t="s">
        <v>256</v>
      </c>
      <c r="E172" s="1" t="s">
        <v>236</v>
      </c>
      <c r="F172" s="1" t="s">
        <v>236</v>
      </c>
      <c r="I172" s="11"/>
    </row>
    <row r="173" spans="1:9" x14ac:dyDescent="0.25">
      <c r="A173" s="1" t="s">
        <v>233</v>
      </c>
      <c r="B173" s="1" t="s">
        <v>289</v>
      </c>
      <c r="C173" s="1" t="s">
        <v>282</v>
      </c>
      <c r="D173" s="1" t="s">
        <v>257</v>
      </c>
      <c r="E173" s="1" t="s">
        <v>236</v>
      </c>
      <c r="F173" s="1" t="s">
        <v>236</v>
      </c>
      <c r="I173" s="11"/>
    </row>
    <row r="174" spans="1:9" x14ac:dyDescent="0.25">
      <c r="A174" s="1" t="s">
        <v>233</v>
      </c>
      <c r="B174" s="1" t="s">
        <v>289</v>
      </c>
      <c r="C174" s="1" t="s">
        <v>282</v>
      </c>
      <c r="D174" s="1" t="s">
        <v>258</v>
      </c>
      <c r="E174" s="1" t="s">
        <v>236</v>
      </c>
      <c r="F174" s="1" t="s">
        <v>236</v>
      </c>
      <c r="I174" s="11"/>
    </row>
    <row r="175" spans="1:9" x14ac:dyDescent="0.25">
      <c r="A175" s="1" t="s">
        <v>233</v>
      </c>
      <c r="B175" s="1" t="s">
        <v>290</v>
      </c>
      <c r="C175" s="1" t="s">
        <v>291</v>
      </c>
      <c r="E175" s="1" t="s">
        <v>236</v>
      </c>
      <c r="F175" s="1" t="s">
        <v>236</v>
      </c>
      <c r="I175" s="11"/>
    </row>
    <row r="176" spans="1:9" x14ac:dyDescent="0.25">
      <c r="A176" s="1" t="s">
        <v>233</v>
      </c>
      <c r="B176" s="1" t="s">
        <v>292</v>
      </c>
      <c r="C176" s="1" t="s">
        <v>291</v>
      </c>
      <c r="E176" s="1" t="s">
        <v>236</v>
      </c>
      <c r="F176" s="1" t="s">
        <v>236</v>
      </c>
      <c r="I176" s="11"/>
    </row>
    <row r="177" spans="1:9" x14ac:dyDescent="0.25">
      <c r="A177" s="1" t="s">
        <v>233</v>
      </c>
      <c r="B177" s="1" t="s">
        <v>293</v>
      </c>
      <c r="C177" s="1" t="s">
        <v>285</v>
      </c>
      <c r="E177" s="1" t="s">
        <v>236</v>
      </c>
      <c r="G177" s="1" t="s">
        <v>236</v>
      </c>
      <c r="I177" s="11"/>
    </row>
    <row r="178" spans="1:9" x14ac:dyDescent="0.25">
      <c r="A178" s="1" t="s">
        <v>233</v>
      </c>
      <c r="B178" s="1" t="s">
        <v>293</v>
      </c>
      <c r="C178" s="1" t="s">
        <v>259</v>
      </c>
      <c r="E178" s="1" t="s">
        <v>236</v>
      </c>
      <c r="G178" s="1" t="s">
        <v>236</v>
      </c>
      <c r="I178" s="11"/>
    </row>
    <row r="179" spans="1:9" x14ac:dyDescent="0.25">
      <c r="A179" s="1" t="s">
        <v>233</v>
      </c>
      <c r="B179" s="1" t="s">
        <v>294</v>
      </c>
      <c r="C179" s="1" t="s">
        <v>295</v>
      </c>
      <c r="E179" s="1" t="s">
        <v>236</v>
      </c>
      <c r="F179" s="1" t="s">
        <v>236</v>
      </c>
      <c r="I179" s="11"/>
    </row>
    <row r="180" spans="1:9" x14ac:dyDescent="0.25">
      <c r="I180" s="11"/>
    </row>
    <row r="181" spans="1:9" x14ac:dyDescent="0.25">
      <c r="I181" s="11"/>
    </row>
    <row r="182" spans="1:9" x14ac:dyDescent="0.25">
      <c r="I182" s="11"/>
    </row>
    <row r="183" spans="1:9" x14ac:dyDescent="0.25">
      <c r="I183" s="11"/>
    </row>
    <row r="184" spans="1:9" x14ac:dyDescent="0.25">
      <c r="I184" s="11"/>
    </row>
    <row r="185" spans="1:9" x14ac:dyDescent="0.25">
      <c r="I185" s="11"/>
    </row>
    <row r="186" spans="1:9" x14ac:dyDescent="0.25">
      <c r="I186" s="11"/>
    </row>
    <row r="187" spans="1:9" x14ac:dyDescent="0.25">
      <c r="I187" s="11"/>
    </row>
    <row r="188" spans="1:9" x14ac:dyDescent="0.25">
      <c r="I188" s="11"/>
    </row>
  </sheetData>
  <mergeCells count="2">
    <mergeCell ref="E4:F4"/>
    <mergeCell ref="G4:H4"/>
  </mergeCells>
  <hyperlinks>
    <hyperlink ref="D3" r:id="rId1" xr:uid="{434B87D7-EE2F-4868-8134-4BEB78B7E826}"/>
  </hyperlinks>
  <pageMargins left="0.7" right="0.7" top="0.75" bottom="0.75" header="0.3" footer="0.3"/>
  <pageSetup orientation="portrait" r:id="rId2"/>
  <headerFooter>
    <oddFooter>&amp;L&amp;1#&amp;"Rockwell"&amp;9&amp;K0078D7Information Classification: General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E1831-D290-4412-8C9F-6E9EA332163B}">
  <sheetPr>
    <tabColor theme="1"/>
  </sheetPr>
  <dimension ref="A1:AU136"/>
  <sheetViews>
    <sheetView zoomScale="80" zoomScaleNormal="80" workbookViewId="0">
      <selection activeCell="P31" sqref="P31"/>
    </sheetView>
  </sheetViews>
  <sheetFormatPr defaultRowHeight="15" x14ac:dyDescent="0.25"/>
  <cols>
    <col min="1" max="1" width="9.140625" style="1"/>
    <col min="2" max="2" width="34.140625" style="1" customWidth="1"/>
    <col min="3" max="3" width="21.42578125" style="1" customWidth="1"/>
    <col min="4" max="4" width="20.140625" style="1" customWidth="1"/>
    <col min="5" max="5" width="22" style="1" customWidth="1"/>
    <col min="6" max="6" width="19.140625" style="1" customWidth="1"/>
    <col min="7" max="7" width="16.85546875" style="1" customWidth="1"/>
    <col min="8" max="8" width="20.7109375" style="1" customWidth="1"/>
    <col min="9" max="9" width="18.28515625" style="1" customWidth="1"/>
    <col min="10" max="10" width="16.7109375" style="1" customWidth="1"/>
    <col min="11" max="11" width="20.85546875" style="1" customWidth="1"/>
    <col min="12" max="16384" width="9.140625" style="1"/>
  </cols>
  <sheetData>
    <row r="1" spans="1:47" ht="36.75" customHeight="1" x14ac:dyDescent="0.35">
      <c r="A1" s="147" t="s">
        <v>296</v>
      </c>
      <c r="B1" s="148"/>
      <c r="C1" s="149"/>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row>
    <row r="2" spans="1:47" s="3" customFormat="1" x14ac:dyDescent="0.25">
      <c r="A2" s="150"/>
    </row>
    <row r="3" spans="1:47" x14ac:dyDescent="0.25">
      <c r="A3" s="154" t="s">
        <v>373</v>
      </c>
      <c r="B3" s="6"/>
      <c r="E3" s="6" t="s">
        <v>376</v>
      </c>
    </row>
    <row r="4" spans="1:47" x14ac:dyDescent="0.25">
      <c r="D4" s="174" t="s">
        <v>224</v>
      </c>
      <c r="E4" s="174"/>
      <c r="F4" s="175" t="s">
        <v>225</v>
      </c>
      <c r="G4" s="175"/>
      <c r="H4" s="175"/>
      <c r="I4" s="176" t="s">
        <v>297</v>
      </c>
      <c r="J4" s="176"/>
      <c r="K4" s="176"/>
      <c r="M4" s="1" t="s">
        <v>298</v>
      </c>
    </row>
    <row r="5" spans="1:47" x14ac:dyDescent="0.25">
      <c r="A5" s="11" t="s">
        <v>228</v>
      </c>
      <c r="B5" s="11" t="s">
        <v>229</v>
      </c>
      <c r="C5" s="11" t="s">
        <v>62</v>
      </c>
      <c r="D5" s="11" t="s">
        <v>231</v>
      </c>
      <c r="E5" s="11" t="s">
        <v>232</v>
      </c>
      <c r="F5" s="11" t="s">
        <v>231</v>
      </c>
      <c r="G5" s="11" t="s">
        <v>299</v>
      </c>
      <c r="H5" s="11" t="s">
        <v>232</v>
      </c>
      <c r="I5" s="11" t="s">
        <v>231</v>
      </c>
      <c r="J5" s="11" t="s">
        <v>299</v>
      </c>
      <c r="K5" s="11" t="s">
        <v>232</v>
      </c>
    </row>
    <row r="6" spans="1:47" x14ac:dyDescent="0.25">
      <c r="A6" s="1" t="s">
        <v>233</v>
      </c>
      <c r="B6" s="1" t="s">
        <v>234</v>
      </c>
      <c r="D6" s="1" t="s">
        <v>236</v>
      </c>
      <c r="E6" s="1" t="s">
        <v>236</v>
      </c>
      <c r="F6" s="1" t="s">
        <v>236</v>
      </c>
      <c r="G6" s="1" t="s">
        <v>236</v>
      </c>
      <c r="H6" s="1" t="s">
        <v>236</v>
      </c>
    </row>
    <row r="7" spans="1:47" x14ac:dyDescent="0.25">
      <c r="A7" s="1" t="s">
        <v>233</v>
      </c>
      <c r="B7" s="1" t="s">
        <v>234</v>
      </c>
      <c r="C7" s="1" t="s">
        <v>260</v>
      </c>
      <c r="D7" s="1" t="s">
        <v>236</v>
      </c>
      <c r="E7" s="1" t="s">
        <v>236</v>
      </c>
      <c r="F7" s="1" t="s">
        <v>236</v>
      </c>
      <c r="G7" s="1" t="s">
        <v>236</v>
      </c>
      <c r="H7" s="1" t="s">
        <v>236</v>
      </c>
    </row>
    <row r="8" spans="1:47" x14ac:dyDescent="0.25">
      <c r="A8" s="1" t="s">
        <v>233</v>
      </c>
      <c r="B8" s="1" t="s">
        <v>234</v>
      </c>
      <c r="C8" s="1" t="s">
        <v>300</v>
      </c>
      <c r="D8" s="1" t="s">
        <v>236</v>
      </c>
      <c r="E8" s="1" t="s">
        <v>236</v>
      </c>
      <c r="F8" s="1" t="s">
        <v>236</v>
      </c>
      <c r="G8" s="1" t="s">
        <v>236</v>
      </c>
      <c r="H8" s="1" t="s">
        <v>236</v>
      </c>
      <c r="I8" s="151" t="s">
        <v>236</v>
      </c>
      <c r="J8" s="151" t="s">
        <v>236</v>
      </c>
      <c r="K8" s="151" t="s">
        <v>236</v>
      </c>
    </row>
    <row r="9" spans="1:47" x14ac:dyDescent="0.25">
      <c r="A9" s="1" t="s">
        <v>233</v>
      </c>
      <c r="B9" s="1" t="s">
        <v>234</v>
      </c>
      <c r="C9" s="1" t="s">
        <v>301</v>
      </c>
      <c r="D9" s="1" t="s">
        <v>236</v>
      </c>
      <c r="E9" s="1" t="s">
        <v>236</v>
      </c>
      <c r="F9" s="1" t="s">
        <v>236</v>
      </c>
      <c r="G9" s="1" t="s">
        <v>236</v>
      </c>
      <c r="H9" s="1" t="s">
        <v>236</v>
      </c>
      <c r="I9" s="151" t="s">
        <v>236</v>
      </c>
      <c r="J9" s="151" t="s">
        <v>236</v>
      </c>
      <c r="K9" s="151" t="s">
        <v>236</v>
      </c>
    </row>
    <row r="10" spans="1:47" x14ac:dyDescent="0.25">
      <c r="A10" s="1" t="s">
        <v>233</v>
      </c>
      <c r="B10" s="1" t="s">
        <v>234</v>
      </c>
      <c r="C10" s="1" t="s">
        <v>302</v>
      </c>
      <c r="D10" s="1" t="s">
        <v>236</v>
      </c>
      <c r="E10" s="1" t="s">
        <v>236</v>
      </c>
      <c r="F10" s="1" t="s">
        <v>236</v>
      </c>
      <c r="G10" s="1" t="s">
        <v>236</v>
      </c>
      <c r="H10" s="1" t="s">
        <v>236</v>
      </c>
      <c r="I10" s="151" t="s">
        <v>236</v>
      </c>
      <c r="J10" s="151" t="s">
        <v>236</v>
      </c>
      <c r="K10" s="151" t="s">
        <v>236</v>
      </c>
    </row>
    <row r="11" spans="1:47" x14ac:dyDescent="0.25">
      <c r="A11" s="1" t="s">
        <v>233</v>
      </c>
      <c r="B11" s="1" t="s">
        <v>234</v>
      </c>
      <c r="C11" s="1" t="s">
        <v>303</v>
      </c>
      <c r="D11" s="1" t="s">
        <v>236</v>
      </c>
      <c r="E11" s="1" t="s">
        <v>236</v>
      </c>
      <c r="F11" s="1" t="s">
        <v>236</v>
      </c>
      <c r="G11" s="1" t="s">
        <v>236</v>
      </c>
      <c r="H11" s="1" t="s">
        <v>236</v>
      </c>
      <c r="I11" s="151" t="s">
        <v>236</v>
      </c>
      <c r="J11" s="151" t="s">
        <v>236</v>
      </c>
      <c r="K11" s="151" t="s">
        <v>236</v>
      </c>
    </row>
    <row r="12" spans="1:47" x14ac:dyDescent="0.25">
      <c r="A12" s="1" t="s">
        <v>233</v>
      </c>
      <c r="B12" s="1" t="s">
        <v>234</v>
      </c>
      <c r="C12" s="1" t="s">
        <v>304</v>
      </c>
      <c r="D12" s="1" t="s">
        <v>236</v>
      </c>
      <c r="E12" s="1" t="s">
        <v>236</v>
      </c>
      <c r="F12" s="1" t="s">
        <v>236</v>
      </c>
      <c r="G12" s="1" t="s">
        <v>236</v>
      </c>
      <c r="H12" s="1" t="s">
        <v>236</v>
      </c>
      <c r="I12" s="151" t="s">
        <v>236</v>
      </c>
      <c r="J12" s="151" t="s">
        <v>236</v>
      </c>
      <c r="K12" s="151" t="s">
        <v>236</v>
      </c>
    </row>
    <row r="13" spans="1:47" x14ac:dyDescent="0.25">
      <c r="A13" s="1" t="s">
        <v>233</v>
      </c>
      <c r="B13" s="1" t="s">
        <v>234</v>
      </c>
      <c r="C13" s="1" t="s">
        <v>305</v>
      </c>
      <c r="D13" s="1" t="s">
        <v>236</v>
      </c>
      <c r="E13" s="1" t="s">
        <v>236</v>
      </c>
      <c r="F13" s="1" t="s">
        <v>236</v>
      </c>
      <c r="G13" s="1" t="s">
        <v>236</v>
      </c>
      <c r="H13" s="1" t="s">
        <v>236</v>
      </c>
      <c r="I13" s="151" t="s">
        <v>236</v>
      </c>
      <c r="J13" s="151" t="s">
        <v>236</v>
      </c>
      <c r="K13" s="151" t="s">
        <v>236</v>
      </c>
    </row>
    <row r="14" spans="1:47" x14ac:dyDescent="0.25">
      <c r="A14" s="1" t="s">
        <v>233</v>
      </c>
      <c r="B14" s="1" t="s">
        <v>234</v>
      </c>
      <c r="C14" s="1" t="s">
        <v>306</v>
      </c>
      <c r="D14" s="1" t="s">
        <v>236</v>
      </c>
      <c r="E14" s="1" t="s">
        <v>236</v>
      </c>
      <c r="F14" s="1" t="s">
        <v>236</v>
      </c>
      <c r="G14" s="1" t="s">
        <v>236</v>
      </c>
      <c r="H14" s="1" t="s">
        <v>236</v>
      </c>
      <c r="I14" s="151" t="s">
        <v>236</v>
      </c>
      <c r="J14" s="151" t="s">
        <v>236</v>
      </c>
      <c r="K14" s="151" t="s">
        <v>236</v>
      </c>
    </row>
    <row r="15" spans="1:47" x14ac:dyDescent="0.25">
      <c r="A15" s="1" t="s">
        <v>233</v>
      </c>
      <c r="B15" s="1" t="s">
        <v>234</v>
      </c>
      <c r="C15" s="1" t="s">
        <v>307</v>
      </c>
      <c r="D15" s="1" t="s">
        <v>236</v>
      </c>
      <c r="E15" s="1" t="s">
        <v>236</v>
      </c>
      <c r="F15" s="1" t="s">
        <v>236</v>
      </c>
      <c r="G15" s="1" t="s">
        <v>236</v>
      </c>
      <c r="H15" s="1" t="s">
        <v>236</v>
      </c>
      <c r="I15" s="151" t="s">
        <v>236</v>
      </c>
      <c r="J15" s="151" t="s">
        <v>236</v>
      </c>
      <c r="K15" s="151" t="s">
        <v>236</v>
      </c>
    </row>
    <row r="16" spans="1:47" x14ac:dyDescent="0.25">
      <c r="A16" s="1" t="s">
        <v>233</v>
      </c>
      <c r="B16" s="1" t="s">
        <v>234</v>
      </c>
      <c r="C16" s="1" t="s">
        <v>263</v>
      </c>
      <c r="D16" s="1" t="s">
        <v>236</v>
      </c>
      <c r="E16" s="1" t="s">
        <v>236</v>
      </c>
      <c r="F16" s="1" t="s">
        <v>236</v>
      </c>
      <c r="G16" s="1" t="s">
        <v>236</v>
      </c>
      <c r="H16" s="1" t="s">
        <v>236</v>
      </c>
      <c r="I16" s="151"/>
      <c r="J16" s="151"/>
      <c r="K16" s="151"/>
    </row>
    <row r="17" spans="1:11" x14ac:dyDescent="0.25">
      <c r="A17" s="1" t="s">
        <v>233</v>
      </c>
      <c r="B17" s="1" t="s">
        <v>234</v>
      </c>
      <c r="C17" s="1" t="s">
        <v>308</v>
      </c>
      <c r="D17" s="1" t="s">
        <v>236</v>
      </c>
      <c r="E17" s="1" t="s">
        <v>236</v>
      </c>
      <c r="F17" s="1" t="s">
        <v>236</v>
      </c>
      <c r="G17" s="1" t="s">
        <v>236</v>
      </c>
      <c r="H17" s="1" t="s">
        <v>236</v>
      </c>
      <c r="I17" s="151" t="s">
        <v>236</v>
      </c>
      <c r="J17" s="151" t="s">
        <v>236</v>
      </c>
      <c r="K17" s="151" t="s">
        <v>236</v>
      </c>
    </row>
    <row r="18" spans="1:11" x14ac:dyDescent="0.25">
      <c r="A18" s="1" t="s">
        <v>233</v>
      </c>
      <c r="B18" s="1" t="s">
        <v>234</v>
      </c>
      <c r="C18" s="1" t="s">
        <v>309</v>
      </c>
      <c r="D18" s="1" t="s">
        <v>236</v>
      </c>
      <c r="E18" s="1" t="s">
        <v>236</v>
      </c>
      <c r="F18" s="1" t="s">
        <v>236</v>
      </c>
      <c r="G18" s="1" t="s">
        <v>236</v>
      </c>
      <c r="H18" s="1" t="s">
        <v>236</v>
      </c>
      <c r="I18" s="151" t="s">
        <v>236</v>
      </c>
      <c r="J18" s="151" t="s">
        <v>236</v>
      </c>
      <c r="K18" s="151" t="s">
        <v>236</v>
      </c>
    </row>
    <row r="19" spans="1:11" x14ac:dyDescent="0.25">
      <c r="A19" s="1" t="s">
        <v>233</v>
      </c>
      <c r="B19" s="1" t="s">
        <v>234</v>
      </c>
      <c r="C19" s="1" t="s">
        <v>310</v>
      </c>
      <c r="D19" s="1" t="s">
        <v>236</v>
      </c>
      <c r="E19" s="1" t="s">
        <v>236</v>
      </c>
      <c r="F19" s="1" t="s">
        <v>236</v>
      </c>
      <c r="G19" s="1" t="s">
        <v>236</v>
      </c>
      <c r="H19" s="1" t="s">
        <v>236</v>
      </c>
      <c r="I19" s="151" t="s">
        <v>236</v>
      </c>
      <c r="J19" s="151" t="s">
        <v>236</v>
      </c>
      <c r="K19" s="151" t="s">
        <v>236</v>
      </c>
    </row>
    <row r="20" spans="1:11" x14ac:dyDescent="0.25">
      <c r="A20" s="1" t="s">
        <v>233</v>
      </c>
      <c r="B20" s="1" t="s">
        <v>234</v>
      </c>
      <c r="C20" s="1" t="s">
        <v>311</v>
      </c>
      <c r="D20" s="1" t="s">
        <v>236</v>
      </c>
      <c r="E20" s="1" t="s">
        <v>236</v>
      </c>
      <c r="F20" s="1" t="s">
        <v>236</v>
      </c>
      <c r="G20" s="1" t="s">
        <v>236</v>
      </c>
      <c r="H20" s="1" t="s">
        <v>236</v>
      </c>
      <c r="I20" s="151" t="s">
        <v>236</v>
      </c>
      <c r="J20" s="151" t="s">
        <v>236</v>
      </c>
      <c r="K20" s="151" t="s">
        <v>236</v>
      </c>
    </row>
    <row r="21" spans="1:11" x14ac:dyDescent="0.25">
      <c r="A21" s="1" t="s">
        <v>233</v>
      </c>
      <c r="B21" s="1" t="s">
        <v>234</v>
      </c>
      <c r="C21" s="1" t="s">
        <v>312</v>
      </c>
      <c r="D21" s="1" t="s">
        <v>236</v>
      </c>
      <c r="E21" s="1" t="s">
        <v>236</v>
      </c>
      <c r="F21" s="1" t="s">
        <v>236</v>
      </c>
      <c r="G21" s="1" t="s">
        <v>236</v>
      </c>
      <c r="H21" s="1" t="s">
        <v>236</v>
      </c>
      <c r="I21" s="151" t="s">
        <v>236</v>
      </c>
      <c r="J21" s="151" t="s">
        <v>236</v>
      </c>
      <c r="K21" s="151" t="s">
        <v>236</v>
      </c>
    </row>
    <row r="22" spans="1:11" x14ac:dyDescent="0.25">
      <c r="A22" s="1" t="s">
        <v>233</v>
      </c>
      <c r="B22" s="1" t="s">
        <v>234</v>
      </c>
      <c r="C22" s="1" t="s">
        <v>313</v>
      </c>
      <c r="D22" s="1" t="s">
        <v>236</v>
      </c>
      <c r="E22" s="1" t="s">
        <v>236</v>
      </c>
      <c r="F22" s="1" t="s">
        <v>236</v>
      </c>
      <c r="G22" s="1" t="s">
        <v>236</v>
      </c>
      <c r="H22" s="1" t="s">
        <v>236</v>
      </c>
      <c r="I22" s="151" t="s">
        <v>236</v>
      </c>
      <c r="J22" s="151" t="s">
        <v>236</v>
      </c>
      <c r="K22" s="151" t="s">
        <v>236</v>
      </c>
    </row>
    <row r="23" spans="1:11" x14ac:dyDescent="0.25">
      <c r="A23" s="1" t="s">
        <v>233</v>
      </c>
      <c r="B23" s="1" t="s">
        <v>234</v>
      </c>
      <c r="C23" s="1" t="s">
        <v>264</v>
      </c>
      <c r="D23" s="1" t="s">
        <v>236</v>
      </c>
      <c r="E23" s="1" t="s">
        <v>236</v>
      </c>
      <c r="F23" s="1" t="s">
        <v>236</v>
      </c>
      <c r="G23" s="1" t="s">
        <v>236</v>
      </c>
      <c r="H23" s="1" t="s">
        <v>236</v>
      </c>
      <c r="I23" s="151"/>
      <c r="J23" s="151"/>
      <c r="K23" s="151"/>
    </row>
    <row r="24" spans="1:11" x14ac:dyDescent="0.25">
      <c r="A24" s="1" t="s">
        <v>233</v>
      </c>
      <c r="B24" s="1" t="s">
        <v>234</v>
      </c>
      <c r="C24" s="1" t="s">
        <v>314</v>
      </c>
      <c r="D24" s="1" t="s">
        <v>236</v>
      </c>
      <c r="E24" s="1" t="s">
        <v>236</v>
      </c>
      <c r="F24" s="1" t="s">
        <v>236</v>
      </c>
      <c r="G24" s="1" t="s">
        <v>236</v>
      </c>
      <c r="H24" s="1" t="s">
        <v>236</v>
      </c>
      <c r="I24" s="151" t="s">
        <v>236</v>
      </c>
      <c r="J24" s="151" t="s">
        <v>236</v>
      </c>
      <c r="K24" s="151" t="s">
        <v>236</v>
      </c>
    </row>
    <row r="25" spans="1:11" x14ac:dyDescent="0.25">
      <c r="A25" s="1" t="s">
        <v>233</v>
      </c>
      <c r="B25" s="1" t="s">
        <v>234</v>
      </c>
      <c r="C25" s="1" t="s">
        <v>315</v>
      </c>
      <c r="D25" s="1" t="s">
        <v>236</v>
      </c>
      <c r="E25" s="1" t="s">
        <v>236</v>
      </c>
      <c r="F25" s="1" t="s">
        <v>236</v>
      </c>
      <c r="G25" s="1" t="s">
        <v>236</v>
      </c>
      <c r="H25" s="1" t="s">
        <v>236</v>
      </c>
      <c r="I25" s="151" t="s">
        <v>236</v>
      </c>
      <c r="J25" s="151" t="s">
        <v>236</v>
      </c>
      <c r="K25" s="151" t="s">
        <v>236</v>
      </c>
    </row>
    <row r="26" spans="1:11" x14ac:dyDescent="0.25">
      <c r="A26" s="1" t="s">
        <v>233</v>
      </c>
      <c r="B26" s="1" t="s">
        <v>234</v>
      </c>
      <c r="C26" s="1" t="s">
        <v>316</v>
      </c>
      <c r="D26" s="1" t="s">
        <v>236</v>
      </c>
      <c r="E26" s="1" t="s">
        <v>236</v>
      </c>
      <c r="F26" s="1" t="s">
        <v>236</v>
      </c>
      <c r="G26" s="1" t="s">
        <v>236</v>
      </c>
      <c r="H26" s="1" t="s">
        <v>236</v>
      </c>
      <c r="I26" s="1" t="s">
        <v>236</v>
      </c>
      <c r="J26" s="1" t="s">
        <v>236</v>
      </c>
      <c r="K26" s="1" t="s">
        <v>236</v>
      </c>
    </row>
    <row r="27" spans="1:11" x14ac:dyDescent="0.25">
      <c r="A27" s="1" t="s">
        <v>233</v>
      </c>
      <c r="B27" s="1" t="s">
        <v>234</v>
      </c>
      <c r="C27" s="1" t="s">
        <v>317</v>
      </c>
      <c r="D27" s="1" t="s">
        <v>236</v>
      </c>
      <c r="E27" s="1" t="s">
        <v>236</v>
      </c>
      <c r="F27" s="1" t="s">
        <v>236</v>
      </c>
      <c r="G27" s="1" t="s">
        <v>236</v>
      </c>
      <c r="H27" s="1" t="s">
        <v>236</v>
      </c>
      <c r="I27" s="1" t="s">
        <v>236</v>
      </c>
      <c r="J27" s="1" t="s">
        <v>236</v>
      </c>
      <c r="K27" s="1" t="s">
        <v>236</v>
      </c>
    </row>
    <row r="28" spans="1:11" x14ac:dyDescent="0.25">
      <c r="A28" s="1" t="s">
        <v>233</v>
      </c>
      <c r="B28" s="1" t="s">
        <v>234</v>
      </c>
      <c r="C28" s="1" t="s">
        <v>318</v>
      </c>
      <c r="D28" s="1" t="s">
        <v>236</v>
      </c>
      <c r="E28" s="1" t="s">
        <v>236</v>
      </c>
      <c r="F28" s="1" t="s">
        <v>236</v>
      </c>
      <c r="G28" s="1" t="s">
        <v>236</v>
      </c>
      <c r="H28" s="1" t="s">
        <v>236</v>
      </c>
      <c r="I28" s="1" t="s">
        <v>236</v>
      </c>
      <c r="J28" s="1" t="s">
        <v>236</v>
      </c>
      <c r="K28" s="1" t="s">
        <v>236</v>
      </c>
    </row>
    <row r="29" spans="1:11" x14ac:dyDescent="0.25">
      <c r="A29" s="1" t="s">
        <v>233</v>
      </c>
      <c r="B29" s="1" t="s">
        <v>319</v>
      </c>
      <c r="D29" s="1" t="s">
        <v>236</v>
      </c>
      <c r="E29" s="1" t="s">
        <v>236</v>
      </c>
      <c r="F29" s="1" t="s">
        <v>236</v>
      </c>
      <c r="G29" s="1" t="s">
        <v>236</v>
      </c>
    </row>
    <row r="30" spans="1:11" x14ac:dyDescent="0.25">
      <c r="A30" s="1" t="s">
        <v>233</v>
      </c>
      <c r="B30" s="1" t="s">
        <v>319</v>
      </c>
      <c r="C30" s="1" t="s">
        <v>300</v>
      </c>
      <c r="D30" s="1" t="s">
        <v>236</v>
      </c>
      <c r="F30" s="1" t="s">
        <v>236</v>
      </c>
      <c r="G30" s="1" t="s">
        <v>236</v>
      </c>
      <c r="I30" s="1" t="s">
        <v>236</v>
      </c>
      <c r="J30" s="1" t="s">
        <v>236</v>
      </c>
      <c r="K30" s="1" t="s">
        <v>236</v>
      </c>
    </row>
    <row r="31" spans="1:11" x14ac:dyDescent="0.25">
      <c r="A31" s="1" t="s">
        <v>233</v>
      </c>
      <c r="B31" s="1" t="s">
        <v>319</v>
      </c>
      <c r="C31" s="1" t="s">
        <v>301</v>
      </c>
      <c r="D31" s="1" t="s">
        <v>236</v>
      </c>
      <c r="F31" s="1" t="s">
        <v>236</v>
      </c>
      <c r="G31" s="1" t="s">
        <v>236</v>
      </c>
      <c r="I31" s="1" t="s">
        <v>236</v>
      </c>
      <c r="J31" s="1" t="s">
        <v>236</v>
      </c>
      <c r="K31" s="1" t="s">
        <v>236</v>
      </c>
    </row>
    <row r="32" spans="1:11" x14ac:dyDescent="0.25">
      <c r="A32" s="1" t="s">
        <v>233</v>
      </c>
      <c r="B32" s="1" t="s">
        <v>319</v>
      </c>
      <c r="C32" s="1" t="s">
        <v>302</v>
      </c>
      <c r="D32" s="1" t="s">
        <v>236</v>
      </c>
      <c r="F32" s="1" t="s">
        <v>236</v>
      </c>
      <c r="G32" s="1" t="s">
        <v>236</v>
      </c>
      <c r="I32" s="1" t="s">
        <v>236</v>
      </c>
      <c r="J32" s="1" t="s">
        <v>236</v>
      </c>
      <c r="K32" s="1" t="s">
        <v>236</v>
      </c>
    </row>
    <row r="33" spans="1:11" x14ac:dyDescent="0.25">
      <c r="A33" s="1" t="s">
        <v>233</v>
      </c>
      <c r="B33" s="1" t="s">
        <v>319</v>
      </c>
      <c r="C33" s="1" t="s">
        <v>303</v>
      </c>
      <c r="D33" s="1" t="s">
        <v>236</v>
      </c>
      <c r="F33" s="1" t="s">
        <v>236</v>
      </c>
      <c r="G33" s="1" t="s">
        <v>236</v>
      </c>
      <c r="I33" s="1" t="s">
        <v>236</v>
      </c>
      <c r="J33" s="1" t="s">
        <v>236</v>
      </c>
      <c r="K33" s="1" t="s">
        <v>236</v>
      </c>
    </row>
    <row r="34" spans="1:11" x14ac:dyDescent="0.25">
      <c r="A34" s="1" t="s">
        <v>233</v>
      </c>
      <c r="B34" s="1" t="s">
        <v>319</v>
      </c>
      <c r="C34" s="1" t="s">
        <v>304</v>
      </c>
      <c r="D34" s="1" t="s">
        <v>236</v>
      </c>
      <c r="F34" s="1" t="s">
        <v>236</v>
      </c>
      <c r="G34" s="1" t="s">
        <v>236</v>
      </c>
      <c r="I34" s="1" t="s">
        <v>236</v>
      </c>
      <c r="J34" s="1" t="s">
        <v>236</v>
      </c>
      <c r="K34" s="1" t="s">
        <v>236</v>
      </c>
    </row>
    <row r="35" spans="1:11" x14ac:dyDescent="0.25">
      <c r="A35" s="1" t="s">
        <v>233</v>
      </c>
      <c r="B35" s="1" t="s">
        <v>319</v>
      </c>
      <c r="C35" s="1" t="s">
        <v>305</v>
      </c>
      <c r="D35" s="1" t="s">
        <v>236</v>
      </c>
      <c r="F35" s="1" t="s">
        <v>236</v>
      </c>
      <c r="G35" s="1" t="s">
        <v>236</v>
      </c>
      <c r="I35" s="1" t="s">
        <v>236</v>
      </c>
      <c r="J35" s="1" t="s">
        <v>236</v>
      </c>
      <c r="K35" s="1" t="s">
        <v>236</v>
      </c>
    </row>
    <row r="36" spans="1:11" x14ac:dyDescent="0.25">
      <c r="A36" s="1" t="s">
        <v>233</v>
      </c>
      <c r="B36" s="1" t="s">
        <v>319</v>
      </c>
      <c r="C36" s="1" t="s">
        <v>306</v>
      </c>
      <c r="D36" s="1" t="s">
        <v>236</v>
      </c>
      <c r="F36" s="1" t="s">
        <v>236</v>
      </c>
      <c r="G36" s="1" t="s">
        <v>236</v>
      </c>
      <c r="I36" s="1" t="s">
        <v>236</v>
      </c>
      <c r="J36" s="1" t="s">
        <v>236</v>
      </c>
      <c r="K36" s="1" t="s">
        <v>236</v>
      </c>
    </row>
    <row r="37" spans="1:11" x14ac:dyDescent="0.25">
      <c r="A37" s="1" t="s">
        <v>233</v>
      </c>
      <c r="B37" s="1" t="s">
        <v>319</v>
      </c>
      <c r="C37" s="1" t="s">
        <v>307</v>
      </c>
      <c r="D37" s="1" t="s">
        <v>236</v>
      </c>
      <c r="F37" s="1" t="s">
        <v>236</v>
      </c>
      <c r="G37" s="1" t="s">
        <v>236</v>
      </c>
      <c r="I37" s="1" t="s">
        <v>236</v>
      </c>
      <c r="J37" s="1" t="s">
        <v>236</v>
      </c>
      <c r="K37" s="1" t="s">
        <v>236</v>
      </c>
    </row>
    <row r="38" spans="1:11" x14ac:dyDescent="0.25">
      <c r="A38" s="1" t="s">
        <v>233</v>
      </c>
      <c r="B38" s="1" t="s">
        <v>319</v>
      </c>
      <c r="C38" s="1" t="s">
        <v>308</v>
      </c>
      <c r="D38" s="1" t="s">
        <v>236</v>
      </c>
      <c r="F38" s="1" t="s">
        <v>236</v>
      </c>
      <c r="G38" s="1" t="s">
        <v>236</v>
      </c>
      <c r="I38" s="1" t="s">
        <v>236</v>
      </c>
      <c r="J38" s="1" t="s">
        <v>236</v>
      </c>
      <c r="K38" s="1" t="s">
        <v>236</v>
      </c>
    </row>
    <row r="39" spans="1:11" x14ac:dyDescent="0.25">
      <c r="A39" s="1" t="s">
        <v>233</v>
      </c>
      <c r="B39" s="1" t="s">
        <v>319</v>
      </c>
      <c r="C39" s="1" t="s">
        <v>309</v>
      </c>
      <c r="D39" s="1" t="s">
        <v>236</v>
      </c>
      <c r="F39" s="1" t="s">
        <v>236</v>
      </c>
      <c r="G39" s="1" t="s">
        <v>236</v>
      </c>
      <c r="I39" s="1" t="s">
        <v>236</v>
      </c>
      <c r="J39" s="1" t="s">
        <v>236</v>
      </c>
      <c r="K39" s="1" t="s">
        <v>236</v>
      </c>
    </row>
    <row r="40" spans="1:11" x14ac:dyDescent="0.25">
      <c r="A40" s="1" t="s">
        <v>233</v>
      </c>
      <c r="B40" s="1" t="s">
        <v>319</v>
      </c>
      <c r="C40" s="1" t="s">
        <v>310</v>
      </c>
      <c r="D40" s="1" t="s">
        <v>236</v>
      </c>
      <c r="F40" s="1" t="s">
        <v>236</v>
      </c>
      <c r="G40" s="1" t="s">
        <v>236</v>
      </c>
      <c r="I40" s="1" t="s">
        <v>236</v>
      </c>
      <c r="J40" s="1" t="s">
        <v>236</v>
      </c>
      <c r="K40" s="1" t="s">
        <v>236</v>
      </c>
    </row>
    <row r="41" spans="1:11" x14ac:dyDescent="0.25">
      <c r="A41" s="1" t="s">
        <v>233</v>
      </c>
      <c r="B41" s="1" t="s">
        <v>319</v>
      </c>
      <c r="C41" s="1" t="s">
        <v>311</v>
      </c>
      <c r="D41" s="1" t="s">
        <v>236</v>
      </c>
      <c r="F41" s="1" t="s">
        <v>236</v>
      </c>
      <c r="G41" s="1" t="s">
        <v>236</v>
      </c>
      <c r="I41" s="1" t="s">
        <v>236</v>
      </c>
      <c r="J41" s="1" t="s">
        <v>236</v>
      </c>
      <c r="K41" s="1" t="s">
        <v>236</v>
      </c>
    </row>
    <row r="42" spans="1:11" x14ac:dyDescent="0.25">
      <c r="A42" s="1" t="s">
        <v>233</v>
      </c>
      <c r="B42" s="1" t="s">
        <v>319</v>
      </c>
      <c r="C42" s="1" t="s">
        <v>312</v>
      </c>
      <c r="D42" s="1" t="s">
        <v>236</v>
      </c>
      <c r="F42" s="1" t="s">
        <v>236</v>
      </c>
      <c r="G42" s="1" t="s">
        <v>236</v>
      </c>
      <c r="I42" s="1" t="s">
        <v>236</v>
      </c>
      <c r="J42" s="1" t="s">
        <v>236</v>
      </c>
      <c r="K42" s="1" t="s">
        <v>236</v>
      </c>
    </row>
    <row r="43" spans="1:11" x14ac:dyDescent="0.25">
      <c r="A43" s="1" t="s">
        <v>233</v>
      </c>
      <c r="B43" s="1" t="s">
        <v>319</v>
      </c>
      <c r="C43" s="1" t="s">
        <v>313</v>
      </c>
      <c r="D43" s="1" t="s">
        <v>236</v>
      </c>
      <c r="F43" s="1" t="s">
        <v>236</v>
      </c>
      <c r="G43" s="1" t="s">
        <v>236</v>
      </c>
      <c r="I43" s="1" t="s">
        <v>236</v>
      </c>
      <c r="J43" s="1" t="s">
        <v>236</v>
      </c>
      <c r="K43" s="1" t="s">
        <v>236</v>
      </c>
    </row>
    <row r="44" spans="1:11" x14ac:dyDescent="0.25">
      <c r="A44" s="1" t="s">
        <v>233</v>
      </c>
      <c r="B44" s="1" t="s">
        <v>319</v>
      </c>
      <c r="C44" s="1" t="s">
        <v>314</v>
      </c>
      <c r="D44" s="1" t="s">
        <v>236</v>
      </c>
      <c r="F44" s="1" t="s">
        <v>236</v>
      </c>
      <c r="G44" s="1" t="s">
        <v>236</v>
      </c>
      <c r="I44" s="1" t="s">
        <v>236</v>
      </c>
      <c r="J44" s="1" t="s">
        <v>236</v>
      </c>
      <c r="K44" s="1" t="s">
        <v>236</v>
      </c>
    </row>
    <row r="45" spans="1:11" x14ac:dyDescent="0.25">
      <c r="A45" s="1" t="s">
        <v>233</v>
      </c>
      <c r="B45" s="1" t="s">
        <v>319</v>
      </c>
      <c r="C45" s="1" t="s">
        <v>315</v>
      </c>
      <c r="D45" s="1" t="s">
        <v>236</v>
      </c>
      <c r="F45" s="1" t="s">
        <v>236</v>
      </c>
      <c r="G45" s="1" t="s">
        <v>236</v>
      </c>
      <c r="I45" s="1" t="s">
        <v>236</v>
      </c>
      <c r="J45" s="1" t="s">
        <v>236</v>
      </c>
      <c r="K45" s="1" t="s">
        <v>236</v>
      </c>
    </row>
    <row r="46" spans="1:11" x14ac:dyDescent="0.25">
      <c r="A46" s="1" t="s">
        <v>233</v>
      </c>
      <c r="B46" s="1" t="s">
        <v>319</v>
      </c>
      <c r="C46" s="1" t="s">
        <v>316</v>
      </c>
      <c r="D46" s="1" t="s">
        <v>236</v>
      </c>
      <c r="F46" s="1" t="s">
        <v>236</v>
      </c>
      <c r="G46" s="1" t="s">
        <v>236</v>
      </c>
      <c r="I46" s="1" t="s">
        <v>236</v>
      </c>
      <c r="J46" s="1" t="s">
        <v>236</v>
      </c>
      <c r="K46" s="1" t="s">
        <v>236</v>
      </c>
    </row>
    <row r="47" spans="1:11" x14ac:dyDescent="0.25">
      <c r="A47" s="1" t="s">
        <v>233</v>
      </c>
      <c r="B47" s="1" t="s">
        <v>319</v>
      </c>
      <c r="C47" s="1" t="s">
        <v>317</v>
      </c>
      <c r="D47" s="1" t="s">
        <v>236</v>
      </c>
      <c r="F47" s="1" t="s">
        <v>236</v>
      </c>
      <c r="G47" s="1" t="s">
        <v>236</v>
      </c>
      <c r="I47" s="1" t="s">
        <v>236</v>
      </c>
      <c r="J47" s="1" t="s">
        <v>236</v>
      </c>
      <c r="K47" s="1" t="s">
        <v>236</v>
      </c>
    </row>
    <row r="48" spans="1:11" x14ac:dyDescent="0.25">
      <c r="A48" s="1" t="s">
        <v>233</v>
      </c>
      <c r="B48" s="1" t="s">
        <v>319</v>
      </c>
      <c r="C48" s="1" t="s">
        <v>318</v>
      </c>
      <c r="D48" s="1" t="s">
        <v>236</v>
      </c>
      <c r="F48" s="1" t="s">
        <v>236</v>
      </c>
      <c r="G48" s="1" t="s">
        <v>236</v>
      </c>
      <c r="I48" s="1" t="s">
        <v>236</v>
      </c>
      <c r="J48" s="1" t="s">
        <v>236</v>
      </c>
      <c r="K48" s="1" t="s">
        <v>236</v>
      </c>
    </row>
    <row r="49" spans="1:11" x14ac:dyDescent="0.25">
      <c r="A49" s="1" t="s">
        <v>233</v>
      </c>
      <c r="B49" s="1" t="s">
        <v>320</v>
      </c>
      <c r="D49" s="1" t="s">
        <v>236</v>
      </c>
      <c r="E49" s="1" t="s">
        <v>236</v>
      </c>
      <c r="F49" s="1" t="s">
        <v>236</v>
      </c>
      <c r="G49" s="1" t="s">
        <v>236</v>
      </c>
    </row>
    <row r="50" spans="1:11" x14ac:dyDescent="0.25">
      <c r="A50" s="1" t="s">
        <v>233</v>
      </c>
      <c r="B50" s="1" t="s">
        <v>320</v>
      </c>
      <c r="C50" s="1" t="s">
        <v>300</v>
      </c>
      <c r="D50" s="1" t="s">
        <v>236</v>
      </c>
      <c r="F50" s="1" t="s">
        <v>236</v>
      </c>
      <c r="G50" s="1" t="s">
        <v>236</v>
      </c>
      <c r="I50" s="1" t="s">
        <v>236</v>
      </c>
      <c r="J50" s="1" t="s">
        <v>236</v>
      </c>
      <c r="K50" s="1" t="s">
        <v>236</v>
      </c>
    </row>
    <row r="51" spans="1:11" x14ac:dyDescent="0.25">
      <c r="A51" s="1" t="s">
        <v>233</v>
      </c>
      <c r="B51" s="1" t="s">
        <v>320</v>
      </c>
      <c r="C51" s="1" t="s">
        <v>301</v>
      </c>
      <c r="D51" s="1" t="s">
        <v>236</v>
      </c>
      <c r="F51" s="1" t="s">
        <v>236</v>
      </c>
      <c r="G51" s="1" t="s">
        <v>236</v>
      </c>
      <c r="I51" s="1" t="s">
        <v>236</v>
      </c>
      <c r="J51" s="1" t="s">
        <v>236</v>
      </c>
      <c r="K51" s="1" t="s">
        <v>236</v>
      </c>
    </row>
    <row r="52" spans="1:11" x14ac:dyDescent="0.25">
      <c r="A52" s="1" t="s">
        <v>233</v>
      </c>
      <c r="B52" s="1" t="s">
        <v>320</v>
      </c>
      <c r="C52" s="1" t="s">
        <v>302</v>
      </c>
      <c r="D52" s="1" t="s">
        <v>236</v>
      </c>
      <c r="F52" s="1" t="s">
        <v>236</v>
      </c>
      <c r="G52" s="1" t="s">
        <v>236</v>
      </c>
      <c r="I52" s="1" t="s">
        <v>236</v>
      </c>
      <c r="J52" s="1" t="s">
        <v>236</v>
      </c>
      <c r="K52" s="1" t="s">
        <v>236</v>
      </c>
    </row>
    <row r="53" spans="1:11" x14ac:dyDescent="0.25">
      <c r="A53" s="1" t="s">
        <v>233</v>
      </c>
      <c r="B53" s="1" t="s">
        <v>320</v>
      </c>
      <c r="C53" s="1" t="s">
        <v>303</v>
      </c>
      <c r="D53" s="1" t="s">
        <v>236</v>
      </c>
      <c r="F53" s="1" t="s">
        <v>236</v>
      </c>
      <c r="G53" s="1" t="s">
        <v>236</v>
      </c>
      <c r="I53" s="1" t="s">
        <v>236</v>
      </c>
      <c r="J53" s="1" t="s">
        <v>236</v>
      </c>
      <c r="K53" s="1" t="s">
        <v>236</v>
      </c>
    </row>
    <row r="54" spans="1:11" x14ac:dyDescent="0.25">
      <c r="A54" s="1" t="s">
        <v>233</v>
      </c>
      <c r="B54" s="1" t="s">
        <v>320</v>
      </c>
      <c r="C54" s="1" t="s">
        <v>304</v>
      </c>
      <c r="D54" s="1" t="s">
        <v>236</v>
      </c>
      <c r="F54" s="1" t="s">
        <v>236</v>
      </c>
      <c r="G54" s="1" t="s">
        <v>236</v>
      </c>
      <c r="I54" s="1" t="s">
        <v>236</v>
      </c>
      <c r="J54" s="1" t="s">
        <v>236</v>
      </c>
      <c r="K54" s="1" t="s">
        <v>236</v>
      </c>
    </row>
    <row r="55" spans="1:11" x14ac:dyDescent="0.25">
      <c r="A55" s="1" t="s">
        <v>233</v>
      </c>
      <c r="B55" s="1" t="s">
        <v>320</v>
      </c>
      <c r="C55" s="1" t="s">
        <v>305</v>
      </c>
      <c r="D55" s="1" t="s">
        <v>236</v>
      </c>
      <c r="F55" s="1" t="s">
        <v>236</v>
      </c>
      <c r="G55" s="1" t="s">
        <v>236</v>
      </c>
      <c r="I55" s="1" t="s">
        <v>236</v>
      </c>
      <c r="J55" s="1" t="s">
        <v>236</v>
      </c>
      <c r="K55" s="1" t="s">
        <v>236</v>
      </c>
    </row>
    <row r="56" spans="1:11" x14ac:dyDescent="0.25">
      <c r="A56" s="1" t="s">
        <v>233</v>
      </c>
      <c r="B56" s="1" t="s">
        <v>320</v>
      </c>
      <c r="C56" s="1" t="s">
        <v>306</v>
      </c>
      <c r="D56" s="1" t="s">
        <v>236</v>
      </c>
      <c r="F56" s="1" t="s">
        <v>236</v>
      </c>
      <c r="G56" s="1" t="s">
        <v>236</v>
      </c>
      <c r="I56" s="1" t="s">
        <v>236</v>
      </c>
      <c r="J56" s="1" t="s">
        <v>236</v>
      </c>
      <c r="K56" s="1" t="s">
        <v>236</v>
      </c>
    </row>
    <row r="57" spans="1:11" x14ac:dyDescent="0.25">
      <c r="A57" s="1" t="s">
        <v>233</v>
      </c>
      <c r="B57" s="1" t="s">
        <v>320</v>
      </c>
      <c r="C57" s="1" t="s">
        <v>307</v>
      </c>
      <c r="D57" s="1" t="s">
        <v>236</v>
      </c>
      <c r="F57" s="1" t="s">
        <v>236</v>
      </c>
      <c r="G57" s="1" t="s">
        <v>236</v>
      </c>
      <c r="I57" s="1" t="s">
        <v>236</v>
      </c>
      <c r="J57" s="1" t="s">
        <v>236</v>
      </c>
      <c r="K57" s="1" t="s">
        <v>236</v>
      </c>
    </row>
    <row r="58" spans="1:11" x14ac:dyDescent="0.25">
      <c r="A58" s="1" t="s">
        <v>233</v>
      </c>
      <c r="B58" s="1" t="s">
        <v>320</v>
      </c>
      <c r="C58" s="1" t="s">
        <v>308</v>
      </c>
      <c r="D58" s="1" t="s">
        <v>236</v>
      </c>
      <c r="F58" s="1" t="s">
        <v>236</v>
      </c>
      <c r="G58" s="1" t="s">
        <v>236</v>
      </c>
      <c r="I58" s="1" t="s">
        <v>236</v>
      </c>
      <c r="J58" s="1" t="s">
        <v>236</v>
      </c>
      <c r="K58" s="1" t="s">
        <v>236</v>
      </c>
    </row>
    <row r="59" spans="1:11" x14ac:dyDescent="0.25">
      <c r="A59" s="1" t="s">
        <v>233</v>
      </c>
      <c r="B59" s="1" t="s">
        <v>320</v>
      </c>
      <c r="C59" s="1" t="s">
        <v>309</v>
      </c>
      <c r="D59" s="1" t="s">
        <v>236</v>
      </c>
      <c r="F59" s="1" t="s">
        <v>236</v>
      </c>
      <c r="G59" s="1" t="s">
        <v>236</v>
      </c>
      <c r="I59" s="1" t="s">
        <v>236</v>
      </c>
      <c r="J59" s="1" t="s">
        <v>236</v>
      </c>
      <c r="K59" s="1" t="s">
        <v>236</v>
      </c>
    </row>
    <row r="60" spans="1:11" x14ac:dyDescent="0.25">
      <c r="A60" s="1" t="s">
        <v>233</v>
      </c>
      <c r="B60" s="1" t="s">
        <v>320</v>
      </c>
      <c r="C60" s="1" t="s">
        <v>310</v>
      </c>
      <c r="D60" s="1" t="s">
        <v>236</v>
      </c>
      <c r="F60" s="1" t="s">
        <v>236</v>
      </c>
      <c r="G60" s="1" t="s">
        <v>236</v>
      </c>
      <c r="I60" s="1" t="s">
        <v>236</v>
      </c>
      <c r="J60" s="1" t="s">
        <v>236</v>
      </c>
      <c r="K60" s="1" t="s">
        <v>236</v>
      </c>
    </row>
    <row r="61" spans="1:11" x14ac:dyDescent="0.25">
      <c r="A61" s="1" t="s">
        <v>233</v>
      </c>
      <c r="B61" s="1" t="s">
        <v>320</v>
      </c>
      <c r="C61" s="1" t="s">
        <v>311</v>
      </c>
      <c r="D61" s="1" t="s">
        <v>236</v>
      </c>
      <c r="F61" s="1" t="s">
        <v>236</v>
      </c>
      <c r="G61" s="1" t="s">
        <v>236</v>
      </c>
      <c r="I61" s="1" t="s">
        <v>236</v>
      </c>
      <c r="J61" s="1" t="s">
        <v>236</v>
      </c>
      <c r="K61" s="1" t="s">
        <v>236</v>
      </c>
    </row>
    <row r="62" spans="1:11" x14ac:dyDescent="0.25">
      <c r="A62" s="1" t="s">
        <v>233</v>
      </c>
      <c r="B62" s="1" t="s">
        <v>320</v>
      </c>
      <c r="C62" s="1" t="s">
        <v>312</v>
      </c>
      <c r="D62" s="1" t="s">
        <v>236</v>
      </c>
      <c r="F62" s="1" t="s">
        <v>236</v>
      </c>
      <c r="G62" s="1" t="s">
        <v>236</v>
      </c>
      <c r="I62" s="1" t="s">
        <v>236</v>
      </c>
      <c r="J62" s="1" t="s">
        <v>236</v>
      </c>
      <c r="K62" s="1" t="s">
        <v>236</v>
      </c>
    </row>
    <row r="63" spans="1:11" x14ac:dyDescent="0.25">
      <c r="A63" s="1" t="s">
        <v>233</v>
      </c>
      <c r="B63" s="1" t="s">
        <v>320</v>
      </c>
      <c r="C63" s="1" t="s">
        <v>313</v>
      </c>
      <c r="D63" s="1" t="s">
        <v>236</v>
      </c>
      <c r="F63" s="1" t="s">
        <v>236</v>
      </c>
      <c r="G63" s="1" t="s">
        <v>236</v>
      </c>
      <c r="I63" s="1" t="s">
        <v>236</v>
      </c>
      <c r="J63" s="1" t="s">
        <v>236</v>
      </c>
      <c r="K63" s="1" t="s">
        <v>236</v>
      </c>
    </row>
    <row r="64" spans="1:11" x14ac:dyDescent="0.25">
      <c r="A64" s="1" t="s">
        <v>233</v>
      </c>
      <c r="B64" s="1" t="s">
        <v>320</v>
      </c>
      <c r="C64" s="1" t="s">
        <v>314</v>
      </c>
      <c r="D64" s="1" t="s">
        <v>236</v>
      </c>
      <c r="F64" s="1" t="s">
        <v>236</v>
      </c>
      <c r="G64" s="1" t="s">
        <v>236</v>
      </c>
      <c r="I64" s="1" t="s">
        <v>236</v>
      </c>
      <c r="J64" s="1" t="s">
        <v>236</v>
      </c>
      <c r="K64" s="1" t="s">
        <v>236</v>
      </c>
    </row>
    <row r="65" spans="1:11" x14ac:dyDescent="0.25">
      <c r="A65" s="1" t="s">
        <v>233</v>
      </c>
      <c r="B65" s="1" t="s">
        <v>320</v>
      </c>
      <c r="C65" s="1" t="s">
        <v>315</v>
      </c>
      <c r="D65" s="1" t="s">
        <v>236</v>
      </c>
      <c r="F65" s="1" t="s">
        <v>236</v>
      </c>
      <c r="G65" s="1" t="s">
        <v>236</v>
      </c>
      <c r="I65" s="1" t="s">
        <v>236</v>
      </c>
      <c r="J65" s="1" t="s">
        <v>236</v>
      </c>
      <c r="K65" s="1" t="s">
        <v>236</v>
      </c>
    </row>
    <row r="66" spans="1:11" x14ac:dyDescent="0.25">
      <c r="A66" s="1" t="s">
        <v>233</v>
      </c>
      <c r="B66" s="1" t="s">
        <v>320</v>
      </c>
      <c r="C66" s="1" t="s">
        <v>316</v>
      </c>
      <c r="D66" s="1" t="s">
        <v>236</v>
      </c>
      <c r="F66" s="1" t="s">
        <v>236</v>
      </c>
      <c r="G66" s="1" t="s">
        <v>236</v>
      </c>
      <c r="I66" s="1" t="s">
        <v>236</v>
      </c>
      <c r="J66" s="1" t="s">
        <v>236</v>
      </c>
      <c r="K66" s="1" t="s">
        <v>236</v>
      </c>
    </row>
    <row r="67" spans="1:11" x14ac:dyDescent="0.25">
      <c r="A67" s="1" t="s">
        <v>233</v>
      </c>
      <c r="B67" s="1" t="s">
        <v>320</v>
      </c>
      <c r="C67" s="1" t="s">
        <v>317</v>
      </c>
      <c r="D67" s="1" t="s">
        <v>236</v>
      </c>
      <c r="F67" s="1" t="s">
        <v>236</v>
      </c>
      <c r="G67" s="1" t="s">
        <v>236</v>
      </c>
      <c r="I67" s="1" t="s">
        <v>236</v>
      </c>
      <c r="J67" s="1" t="s">
        <v>236</v>
      </c>
      <c r="K67" s="1" t="s">
        <v>236</v>
      </c>
    </row>
    <row r="68" spans="1:11" x14ac:dyDescent="0.25">
      <c r="A68" s="1" t="s">
        <v>233</v>
      </c>
      <c r="B68" s="1" t="s">
        <v>320</v>
      </c>
      <c r="C68" s="1" t="s">
        <v>318</v>
      </c>
      <c r="D68" s="1" t="s">
        <v>236</v>
      </c>
      <c r="F68" s="1" t="s">
        <v>236</v>
      </c>
      <c r="G68" s="1" t="s">
        <v>236</v>
      </c>
      <c r="I68" s="1" t="s">
        <v>236</v>
      </c>
      <c r="J68" s="1" t="s">
        <v>236</v>
      </c>
      <c r="K68" s="1" t="s">
        <v>236</v>
      </c>
    </row>
    <row r="69" spans="1:11" x14ac:dyDescent="0.25">
      <c r="A69" s="1" t="s">
        <v>233</v>
      </c>
      <c r="B69" s="1" t="s">
        <v>321</v>
      </c>
      <c r="D69" s="1" t="s">
        <v>236</v>
      </c>
      <c r="E69" s="1" t="s">
        <v>236</v>
      </c>
      <c r="F69" s="1" t="s">
        <v>236</v>
      </c>
      <c r="G69" s="1" t="s">
        <v>236</v>
      </c>
      <c r="I69" s="1" t="s">
        <v>236</v>
      </c>
      <c r="J69" s="1" t="s">
        <v>236</v>
      </c>
    </row>
    <row r="70" spans="1:11" x14ac:dyDescent="0.25">
      <c r="A70" s="1" t="s">
        <v>233</v>
      </c>
      <c r="B70" s="1" t="s">
        <v>322</v>
      </c>
      <c r="D70" s="1" t="s">
        <v>236</v>
      </c>
      <c r="E70" s="1" t="s">
        <v>236</v>
      </c>
      <c r="F70" s="1" t="s">
        <v>236</v>
      </c>
      <c r="G70" s="1" t="s">
        <v>236</v>
      </c>
      <c r="I70" s="1" t="s">
        <v>236</v>
      </c>
      <c r="J70" s="1" t="s">
        <v>236</v>
      </c>
    </row>
    <row r="71" spans="1:11" x14ac:dyDescent="0.25">
      <c r="A71" s="1" t="s">
        <v>233</v>
      </c>
      <c r="B71" s="1" t="s">
        <v>323</v>
      </c>
      <c r="D71" s="1" t="s">
        <v>236</v>
      </c>
      <c r="E71" s="1" t="s">
        <v>236</v>
      </c>
      <c r="F71" s="1" t="s">
        <v>236</v>
      </c>
      <c r="G71" s="1" t="s">
        <v>236</v>
      </c>
      <c r="H71" s="1" t="s">
        <v>236</v>
      </c>
    </row>
    <row r="72" spans="1:11" x14ac:dyDescent="0.25">
      <c r="A72" s="1" t="s">
        <v>233</v>
      </c>
      <c r="B72" s="1" t="s">
        <v>323</v>
      </c>
      <c r="C72" s="1" t="s">
        <v>314</v>
      </c>
      <c r="D72" s="1" t="s">
        <v>236</v>
      </c>
      <c r="E72" s="1" t="s">
        <v>236</v>
      </c>
      <c r="F72" s="1" t="s">
        <v>236</v>
      </c>
      <c r="G72" s="1" t="s">
        <v>236</v>
      </c>
      <c r="H72" s="1" t="s">
        <v>236</v>
      </c>
      <c r="I72" s="1" t="s">
        <v>236</v>
      </c>
      <c r="J72" s="1" t="s">
        <v>236</v>
      </c>
      <c r="K72" s="1" t="s">
        <v>236</v>
      </c>
    </row>
    <row r="73" spans="1:11" x14ac:dyDescent="0.25">
      <c r="A73" s="1" t="s">
        <v>233</v>
      </c>
      <c r="B73" s="1" t="s">
        <v>323</v>
      </c>
      <c r="C73" s="1" t="s">
        <v>315</v>
      </c>
      <c r="D73" s="1" t="s">
        <v>236</v>
      </c>
      <c r="E73" s="1" t="s">
        <v>236</v>
      </c>
      <c r="F73" s="1" t="s">
        <v>236</v>
      </c>
      <c r="G73" s="1" t="s">
        <v>236</v>
      </c>
      <c r="H73" s="1" t="s">
        <v>236</v>
      </c>
      <c r="I73" s="1" t="s">
        <v>236</v>
      </c>
      <c r="J73" s="1" t="s">
        <v>236</v>
      </c>
      <c r="K73" s="1" t="s">
        <v>236</v>
      </c>
    </row>
    <row r="74" spans="1:11" x14ac:dyDescent="0.25">
      <c r="A74" s="1" t="s">
        <v>233</v>
      </c>
      <c r="B74" s="1" t="s">
        <v>323</v>
      </c>
      <c r="C74" s="1" t="s">
        <v>316</v>
      </c>
      <c r="D74" s="1" t="s">
        <v>236</v>
      </c>
      <c r="E74" s="1" t="s">
        <v>236</v>
      </c>
      <c r="F74" s="1" t="s">
        <v>236</v>
      </c>
      <c r="G74" s="1" t="s">
        <v>236</v>
      </c>
      <c r="H74" s="1" t="s">
        <v>236</v>
      </c>
      <c r="I74" s="1" t="s">
        <v>236</v>
      </c>
      <c r="J74" s="1" t="s">
        <v>236</v>
      </c>
      <c r="K74" s="1" t="s">
        <v>236</v>
      </c>
    </row>
    <row r="75" spans="1:11" x14ac:dyDescent="0.25">
      <c r="A75" s="1" t="s">
        <v>233</v>
      </c>
      <c r="B75" s="1" t="s">
        <v>323</v>
      </c>
      <c r="C75" s="1" t="s">
        <v>317</v>
      </c>
      <c r="D75" s="1" t="s">
        <v>236</v>
      </c>
      <c r="E75" s="1" t="s">
        <v>236</v>
      </c>
      <c r="F75" s="1" t="s">
        <v>236</v>
      </c>
      <c r="G75" s="1" t="s">
        <v>236</v>
      </c>
      <c r="H75" s="1" t="s">
        <v>236</v>
      </c>
      <c r="I75" s="1" t="s">
        <v>236</v>
      </c>
      <c r="J75" s="1" t="s">
        <v>236</v>
      </c>
      <c r="K75" s="1" t="s">
        <v>236</v>
      </c>
    </row>
    <row r="76" spans="1:11" x14ac:dyDescent="0.25">
      <c r="A76" s="1" t="s">
        <v>233</v>
      </c>
      <c r="B76" s="1" t="s">
        <v>323</v>
      </c>
      <c r="C76" s="1" t="s">
        <v>318</v>
      </c>
      <c r="D76" s="1" t="s">
        <v>236</v>
      </c>
      <c r="E76" s="1" t="s">
        <v>236</v>
      </c>
      <c r="F76" s="1" t="s">
        <v>236</v>
      </c>
      <c r="G76" s="1" t="s">
        <v>236</v>
      </c>
      <c r="H76" s="1" t="s">
        <v>236</v>
      </c>
      <c r="I76" s="1" t="s">
        <v>236</v>
      </c>
      <c r="J76" s="1" t="s">
        <v>236</v>
      </c>
      <c r="K76" s="1" t="s">
        <v>236</v>
      </c>
    </row>
    <row r="77" spans="1:11" x14ac:dyDescent="0.25">
      <c r="A77" s="1" t="s">
        <v>233</v>
      </c>
      <c r="B77" s="1" t="s">
        <v>324</v>
      </c>
      <c r="D77" s="1" t="s">
        <v>236</v>
      </c>
      <c r="F77" s="1" t="s">
        <v>236</v>
      </c>
      <c r="G77" s="1" t="s">
        <v>236</v>
      </c>
      <c r="I77" s="1" t="s">
        <v>236</v>
      </c>
      <c r="J77" s="1" t="s">
        <v>236</v>
      </c>
    </row>
    <row r="78" spans="1:11" x14ac:dyDescent="0.25">
      <c r="A78" s="1" t="s">
        <v>233</v>
      </c>
      <c r="B78" s="1" t="s">
        <v>324</v>
      </c>
      <c r="C78" s="1" t="s">
        <v>318</v>
      </c>
      <c r="E78" s="1" t="s">
        <v>236</v>
      </c>
    </row>
    <row r="79" spans="1:11" x14ac:dyDescent="0.25">
      <c r="A79" s="1" t="s">
        <v>233</v>
      </c>
      <c r="B79" s="1" t="s">
        <v>324</v>
      </c>
      <c r="C79" s="1" t="s">
        <v>325</v>
      </c>
      <c r="E79" s="1" t="s">
        <v>236</v>
      </c>
    </row>
    <row r="80" spans="1:11" x14ac:dyDescent="0.25">
      <c r="A80" s="1" t="s">
        <v>233</v>
      </c>
      <c r="B80" s="1" t="s">
        <v>183</v>
      </c>
      <c r="D80" s="1" t="s">
        <v>236</v>
      </c>
      <c r="E80" s="1" t="s">
        <v>236</v>
      </c>
      <c r="F80" s="1" t="s">
        <v>236</v>
      </c>
      <c r="G80" s="1" t="s">
        <v>236</v>
      </c>
      <c r="I80" s="1" t="s">
        <v>236</v>
      </c>
      <c r="J80" s="1" t="s">
        <v>236</v>
      </c>
    </row>
    <row r="81" spans="1:10" x14ac:dyDescent="0.25">
      <c r="A81" s="1" t="s">
        <v>233</v>
      </c>
      <c r="B81" s="1" t="s">
        <v>326</v>
      </c>
      <c r="D81" s="1" t="s">
        <v>236</v>
      </c>
      <c r="E81" s="1" t="s">
        <v>236</v>
      </c>
      <c r="F81" s="1" t="s">
        <v>236</v>
      </c>
      <c r="G81" s="1" t="s">
        <v>236</v>
      </c>
      <c r="I81" s="1" t="s">
        <v>236</v>
      </c>
      <c r="J81" s="1" t="s">
        <v>236</v>
      </c>
    </row>
    <row r="82" spans="1:10" x14ac:dyDescent="0.25">
      <c r="A82" s="1" t="s">
        <v>233</v>
      </c>
      <c r="B82" s="1" t="s">
        <v>327</v>
      </c>
      <c r="D82" s="1" t="s">
        <v>236</v>
      </c>
      <c r="E82" s="1" t="s">
        <v>236</v>
      </c>
      <c r="F82" s="1" t="s">
        <v>236</v>
      </c>
      <c r="G82" s="1" t="s">
        <v>236</v>
      </c>
      <c r="I82" s="1" t="s">
        <v>236</v>
      </c>
      <c r="J82" s="1" t="s">
        <v>236</v>
      </c>
    </row>
    <row r="83" spans="1:10" x14ac:dyDescent="0.25">
      <c r="A83" s="1" t="s">
        <v>233</v>
      </c>
      <c r="B83" s="1" t="s">
        <v>184</v>
      </c>
      <c r="D83" s="1" t="s">
        <v>236</v>
      </c>
      <c r="E83" s="1" t="s">
        <v>236</v>
      </c>
      <c r="F83" s="1" t="s">
        <v>236</v>
      </c>
      <c r="G83" s="1" t="s">
        <v>236</v>
      </c>
      <c r="I83" s="1" t="s">
        <v>236</v>
      </c>
      <c r="J83" s="1" t="s">
        <v>236</v>
      </c>
    </row>
    <row r="84" spans="1:10" x14ac:dyDescent="0.25">
      <c r="A84" s="1" t="s">
        <v>233</v>
      </c>
      <c r="B84" s="1" t="s">
        <v>328</v>
      </c>
      <c r="D84" s="1" t="s">
        <v>236</v>
      </c>
      <c r="E84" s="1" t="s">
        <v>236</v>
      </c>
      <c r="F84" s="1" t="s">
        <v>236</v>
      </c>
      <c r="G84" s="1" t="s">
        <v>236</v>
      </c>
      <c r="I84" s="1" t="s">
        <v>236</v>
      </c>
      <c r="J84" s="1" t="s">
        <v>236</v>
      </c>
    </row>
    <row r="85" spans="1:10" x14ac:dyDescent="0.25">
      <c r="A85" s="1" t="s">
        <v>233</v>
      </c>
      <c r="B85" s="1" t="s">
        <v>329</v>
      </c>
      <c r="D85" s="1" t="s">
        <v>236</v>
      </c>
      <c r="E85" s="1" t="s">
        <v>236</v>
      </c>
      <c r="F85" s="1" t="s">
        <v>236</v>
      </c>
      <c r="G85" s="1" t="s">
        <v>236</v>
      </c>
      <c r="I85" s="1" t="s">
        <v>236</v>
      </c>
      <c r="J85" s="1" t="s">
        <v>236</v>
      </c>
    </row>
    <row r="86" spans="1:10" x14ac:dyDescent="0.25">
      <c r="A86" s="1" t="s">
        <v>233</v>
      </c>
      <c r="B86" s="1" t="s">
        <v>284</v>
      </c>
      <c r="D86" s="1" t="s">
        <v>236</v>
      </c>
      <c r="F86" s="1" t="s">
        <v>236</v>
      </c>
      <c r="G86" s="1" t="s">
        <v>236</v>
      </c>
      <c r="I86" s="1" t="s">
        <v>236</v>
      </c>
      <c r="J86" s="1" t="s">
        <v>236</v>
      </c>
    </row>
    <row r="87" spans="1:10" x14ac:dyDescent="0.25">
      <c r="A87" s="1" t="s">
        <v>233</v>
      </c>
      <c r="B87" s="1" t="s">
        <v>330</v>
      </c>
      <c r="D87" s="1" t="s">
        <v>236</v>
      </c>
      <c r="F87" s="1" t="s">
        <v>236</v>
      </c>
      <c r="I87" s="1" t="s">
        <v>236</v>
      </c>
    </row>
    <row r="88" spans="1:10" x14ac:dyDescent="0.25">
      <c r="A88" s="1" t="s">
        <v>233</v>
      </c>
      <c r="B88" s="1" t="s">
        <v>331</v>
      </c>
      <c r="D88" s="1" t="s">
        <v>236</v>
      </c>
      <c r="F88" s="1" t="s">
        <v>236</v>
      </c>
      <c r="G88" s="1" t="s">
        <v>236</v>
      </c>
      <c r="I88" s="1" t="s">
        <v>236</v>
      </c>
      <c r="J88" s="1" t="s">
        <v>236</v>
      </c>
    </row>
    <row r="89" spans="1:10" x14ac:dyDescent="0.25">
      <c r="A89" s="1" t="s">
        <v>233</v>
      </c>
      <c r="B89" s="1" t="s">
        <v>331</v>
      </c>
      <c r="C89" s="1" t="s">
        <v>318</v>
      </c>
      <c r="E89" s="1" t="s">
        <v>236</v>
      </c>
    </row>
    <row r="90" spans="1:10" x14ac:dyDescent="0.25">
      <c r="A90" s="1" t="s">
        <v>233</v>
      </c>
      <c r="B90" s="1" t="s">
        <v>331</v>
      </c>
      <c r="C90" s="1" t="s">
        <v>325</v>
      </c>
      <c r="E90" s="1" t="s">
        <v>236</v>
      </c>
    </row>
    <row r="91" spans="1:10" x14ac:dyDescent="0.25">
      <c r="A91" s="1" t="s">
        <v>233</v>
      </c>
      <c r="B91" s="1" t="s">
        <v>288</v>
      </c>
      <c r="D91" s="1" t="s">
        <v>236</v>
      </c>
      <c r="E91" s="1" t="s">
        <v>236</v>
      </c>
    </row>
    <row r="92" spans="1:10" x14ac:dyDescent="0.25">
      <c r="A92" s="1" t="s">
        <v>233</v>
      </c>
      <c r="B92" s="1" t="s">
        <v>288</v>
      </c>
      <c r="C92" s="1" t="s">
        <v>300</v>
      </c>
      <c r="D92" s="1" t="s">
        <v>236</v>
      </c>
      <c r="E92" s="1" t="s">
        <v>236</v>
      </c>
    </row>
    <row r="93" spans="1:10" x14ac:dyDescent="0.25">
      <c r="A93" s="1" t="s">
        <v>233</v>
      </c>
      <c r="B93" s="1" t="s">
        <v>288</v>
      </c>
      <c r="C93" s="1" t="s">
        <v>301</v>
      </c>
      <c r="D93" s="1" t="s">
        <v>236</v>
      </c>
      <c r="E93" s="1" t="s">
        <v>236</v>
      </c>
    </row>
    <row r="94" spans="1:10" x14ac:dyDescent="0.25">
      <c r="A94" s="1" t="s">
        <v>233</v>
      </c>
      <c r="B94" s="1" t="s">
        <v>288</v>
      </c>
      <c r="C94" s="1" t="s">
        <v>302</v>
      </c>
      <c r="D94" s="1" t="s">
        <v>236</v>
      </c>
      <c r="E94" s="1" t="s">
        <v>236</v>
      </c>
    </row>
    <row r="95" spans="1:10" x14ac:dyDescent="0.25">
      <c r="A95" s="1" t="s">
        <v>233</v>
      </c>
      <c r="B95" s="1" t="s">
        <v>288</v>
      </c>
      <c r="C95" s="1" t="s">
        <v>303</v>
      </c>
      <c r="D95" s="1" t="s">
        <v>236</v>
      </c>
      <c r="E95" s="1" t="s">
        <v>236</v>
      </c>
    </row>
    <row r="96" spans="1:10" x14ac:dyDescent="0.25">
      <c r="A96" s="1" t="s">
        <v>233</v>
      </c>
      <c r="B96" s="1" t="s">
        <v>288</v>
      </c>
      <c r="C96" s="1" t="s">
        <v>304</v>
      </c>
      <c r="D96" s="1" t="s">
        <v>236</v>
      </c>
      <c r="E96" s="1" t="s">
        <v>236</v>
      </c>
    </row>
    <row r="97" spans="1:5" x14ac:dyDescent="0.25">
      <c r="A97" s="1" t="s">
        <v>233</v>
      </c>
      <c r="B97" s="1" t="s">
        <v>288</v>
      </c>
      <c r="C97" s="1" t="s">
        <v>305</v>
      </c>
      <c r="D97" s="1" t="s">
        <v>236</v>
      </c>
      <c r="E97" s="1" t="s">
        <v>236</v>
      </c>
    </row>
    <row r="98" spans="1:5" x14ac:dyDescent="0.25">
      <c r="A98" s="1" t="s">
        <v>233</v>
      </c>
      <c r="B98" s="1" t="s">
        <v>288</v>
      </c>
      <c r="C98" s="1" t="s">
        <v>306</v>
      </c>
      <c r="D98" s="1" t="s">
        <v>236</v>
      </c>
      <c r="E98" s="1" t="s">
        <v>236</v>
      </c>
    </row>
    <row r="99" spans="1:5" x14ac:dyDescent="0.25">
      <c r="A99" s="1" t="s">
        <v>233</v>
      </c>
      <c r="B99" s="1" t="s">
        <v>288</v>
      </c>
      <c r="C99" s="1" t="s">
        <v>307</v>
      </c>
      <c r="D99" s="1" t="s">
        <v>236</v>
      </c>
      <c r="E99" s="1" t="s">
        <v>236</v>
      </c>
    </row>
    <row r="100" spans="1:5" x14ac:dyDescent="0.25">
      <c r="A100" s="1" t="s">
        <v>233</v>
      </c>
      <c r="B100" s="1" t="s">
        <v>288</v>
      </c>
      <c r="C100" s="1" t="s">
        <v>308</v>
      </c>
      <c r="D100" s="1" t="s">
        <v>236</v>
      </c>
      <c r="E100" s="1" t="s">
        <v>236</v>
      </c>
    </row>
    <row r="101" spans="1:5" x14ac:dyDescent="0.25">
      <c r="A101" s="1" t="s">
        <v>233</v>
      </c>
      <c r="B101" s="1" t="s">
        <v>288</v>
      </c>
      <c r="C101" s="1" t="s">
        <v>309</v>
      </c>
      <c r="D101" s="1" t="s">
        <v>236</v>
      </c>
      <c r="E101" s="1" t="s">
        <v>236</v>
      </c>
    </row>
    <row r="102" spans="1:5" x14ac:dyDescent="0.25">
      <c r="A102" s="1" t="s">
        <v>233</v>
      </c>
      <c r="B102" s="1" t="s">
        <v>288</v>
      </c>
      <c r="C102" s="1" t="s">
        <v>310</v>
      </c>
      <c r="D102" s="1" t="s">
        <v>236</v>
      </c>
      <c r="E102" s="1" t="s">
        <v>236</v>
      </c>
    </row>
    <row r="103" spans="1:5" x14ac:dyDescent="0.25">
      <c r="A103" s="1" t="s">
        <v>233</v>
      </c>
      <c r="B103" s="1" t="s">
        <v>288</v>
      </c>
      <c r="C103" s="1" t="s">
        <v>311</v>
      </c>
      <c r="D103" s="1" t="s">
        <v>236</v>
      </c>
      <c r="E103" s="1" t="s">
        <v>236</v>
      </c>
    </row>
    <row r="104" spans="1:5" x14ac:dyDescent="0.25">
      <c r="A104" s="1" t="s">
        <v>233</v>
      </c>
      <c r="B104" s="1" t="s">
        <v>288</v>
      </c>
      <c r="C104" s="1" t="s">
        <v>312</v>
      </c>
      <c r="D104" s="1" t="s">
        <v>236</v>
      </c>
      <c r="E104" s="1" t="s">
        <v>236</v>
      </c>
    </row>
    <row r="105" spans="1:5" x14ac:dyDescent="0.25">
      <c r="A105" s="1" t="s">
        <v>233</v>
      </c>
      <c r="B105" s="1" t="s">
        <v>288</v>
      </c>
      <c r="C105" s="1" t="s">
        <v>313</v>
      </c>
      <c r="D105" s="1" t="s">
        <v>236</v>
      </c>
      <c r="E105" s="1" t="s">
        <v>236</v>
      </c>
    </row>
    <row r="106" spans="1:5" x14ac:dyDescent="0.25">
      <c r="A106" s="1" t="s">
        <v>233</v>
      </c>
      <c r="B106" s="1" t="s">
        <v>288</v>
      </c>
      <c r="C106" s="1" t="s">
        <v>314</v>
      </c>
      <c r="D106" s="1" t="s">
        <v>236</v>
      </c>
      <c r="E106" s="1" t="s">
        <v>236</v>
      </c>
    </row>
    <row r="107" spans="1:5" x14ac:dyDescent="0.25">
      <c r="A107" s="1" t="s">
        <v>233</v>
      </c>
      <c r="B107" s="1" t="s">
        <v>288</v>
      </c>
      <c r="C107" s="1" t="s">
        <v>315</v>
      </c>
      <c r="D107" s="1" t="s">
        <v>236</v>
      </c>
      <c r="E107" s="1" t="s">
        <v>236</v>
      </c>
    </row>
    <row r="108" spans="1:5" x14ac:dyDescent="0.25">
      <c r="A108" s="1" t="s">
        <v>233</v>
      </c>
      <c r="B108" s="1" t="s">
        <v>288</v>
      </c>
      <c r="C108" s="1" t="s">
        <v>316</v>
      </c>
      <c r="D108" s="1" t="s">
        <v>236</v>
      </c>
      <c r="E108" s="1" t="s">
        <v>236</v>
      </c>
    </row>
    <row r="109" spans="1:5" x14ac:dyDescent="0.25">
      <c r="A109" s="1" t="s">
        <v>233</v>
      </c>
      <c r="B109" s="1" t="s">
        <v>288</v>
      </c>
      <c r="C109" s="1" t="s">
        <v>317</v>
      </c>
      <c r="D109" s="1" t="s">
        <v>236</v>
      </c>
      <c r="E109" s="1" t="s">
        <v>236</v>
      </c>
    </row>
    <row r="110" spans="1:5" x14ac:dyDescent="0.25">
      <c r="A110" s="1" t="s">
        <v>233</v>
      </c>
      <c r="B110" s="1" t="s">
        <v>288</v>
      </c>
      <c r="C110" s="1" t="s">
        <v>318</v>
      </c>
      <c r="D110" s="1" t="s">
        <v>236</v>
      </c>
      <c r="E110" s="1" t="s">
        <v>236</v>
      </c>
    </row>
    <row r="111" spans="1:5" x14ac:dyDescent="0.25">
      <c r="A111" s="1" t="s">
        <v>233</v>
      </c>
      <c r="B111" s="1" t="s">
        <v>332</v>
      </c>
      <c r="D111" s="1" t="s">
        <v>236</v>
      </c>
      <c r="E111" s="1" t="s">
        <v>236</v>
      </c>
    </row>
    <row r="112" spans="1:5" x14ac:dyDescent="0.25">
      <c r="A112" s="1" t="s">
        <v>233</v>
      </c>
      <c r="B112" s="1" t="s">
        <v>333</v>
      </c>
      <c r="D112" s="1" t="s">
        <v>236</v>
      </c>
    </row>
    <row r="113" spans="1:10" x14ac:dyDescent="0.25">
      <c r="A113" s="1" t="s">
        <v>233</v>
      </c>
      <c r="B113" s="1" t="s">
        <v>333</v>
      </c>
      <c r="C113" s="1" t="s">
        <v>318</v>
      </c>
      <c r="E113" s="1" t="s">
        <v>236</v>
      </c>
    </row>
    <row r="114" spans="1:10" x14ac:dyDescent="0.25">
      <c r="A114" s="1" t="s">
        <v>233</v>
      </c>
      <c r="B114" s="1" t="s">
        <v>333</v>
      </c>
      <c r="C114" s="1" t="s">
        <v>325</v>
      </c>
      <c r="E114" s="1" t="s">
        <v>236</v>
      </c>
    </row>
    <row r="115" spans="1:10" x14ac:dyDescent="0.25">
      <c r="A115" s="1" t="s">
        <v>233</v>
      </c>
      <c r="B115" s="1" t="s">
        <v>334</v>
      </c>
      <c r="D115" s="1" t="s">
        <v>236</v>
      </c>
    </row>
    <row r="116" spans="1:10" x14ac:dyDescent="0.25">
      <c r="A116" s="1" t="s">
        <v>233</v>
      </c>
      <c r="B116" s="1" t="s">
        <v>334</v>
      </c>
      <c r="C116" s="1" t="s">
        <v>318</v>
      </c>
      <c r="E116" s="1" t="s">
        <v>236</v>
      </c>
    </row>
    <row r="117" spans="1:10" x14ac:dyDescent="0.25">
      <c r="A117" s="1" t="s">
        <v>233</v>
      </c>
      <c r="B117" s="1" t="s">
        <v>334</v>
      </c>
      <c r="C117" s="1" t="s">
        <v>325</v>
      </c>
      <c r="E117" s="1" t="s">
        <v>236</v>
      </c>
    </row>
    <row r="118" spans="1:10" x14ac:dyDescent="0.25">
      <c r="A118" s="1" t="s">
        <v>233</v>
      </c>
      <c r="B118" s="1" t="s">
        <v>335</v>
      </c>
      <c r="F118" s="1" t="s">
        <v>236</v>
      </c>
      <c r="G118" s="1" t="s">
        <v>236</v>
      </c>
      <c r="I118" s="1" t="s">
        <v>236</v>
      </c>
      <c r="J118" s="1" t="s">
        <v>236</v>
      </c>
    </row>
    <row r="119" spans="1:10" x14ac:dyDescent="0.25">
      <c r="A119" s="1" t="s">
        <v>336</v>
      </c>
      <c r="B119" s="1" t="s">
        <v>337</v>
      </c>
      <c r="C119" s="1" t="s">
        <v>308</v>
      </c>
      <c r="D119" s="152"/>
      <c r="E119" s="152"/>
      <c r="F119" s="152"/>
      <c r="G119" s="152"/>
      <c r="H119" s="152"/>
      <c r="I119" s="1" t="s">
        <v>236</v>
      </c>
      <c r="J119" s="1" t="s">
        <v>236</v>
      </c>
    </row>
    <row r="120" spans="1:10" x14ac:dyDescent="0.25">
      <c r="A120" s="1" t="s">
        <v>336</v>
      </c>
      <c r="B120" s="1" t="s">
        <v>337</v>
      </c>
      <c r="C120" s="1" t="s">
        <v>309</v>
      </c>
      <c r="D120" s="152"/>
      <c r="E120" s="152"/>
      <c r="F120" s="152"/>
      <c r="G120" s="152"/>
      <c r="H120" s="152"/>
      <c r="I120" s="1" t="s">
        <v>236</v>
      </c>
      <c r="J120" s="1" t="s">
        <v>236</v>
      </c>
    </row>
    <row r="121" spans="1:10" x14ac:dyDescent="0.25">
      <c r="A121" s="1" t="s">
        <v>336</v>
      </c>
      <c r="B121" s="1" t="s">
        <v>337</v>
      </c>
      <c r="C121" s="1" t="s">
        <v>310</v>
      </c>
      <c r="D121" s="152"/>
      <c r="E121" s="152"/>
      <c r="F121" s="152"/>
      <c r="G121" s="152"/>
      <c r="H121" s="152"/>
      <c r="I121" s="1" t="s">
        <v>236</v>
      </c>
      <c r="J121" s="1" t="s">
        <v>236</v>
      </c>
    </row>
    <row r="122" spans="1:10" x14ac:dyDescent="0.25">
      <c r="A122" s="1" t="s">
        <v>336</v>
      </c>
      <c r="B122" s="1" t="s">
        <v>337</v>
      </c>
      <c r="C122" s="1" t="s">
        <v>314</v>
      </c>
      <c r="D122" s="152"/>
      <c r="E122" s="152"/>
      <c r="F122" s="152"/>
      <c r="G122" s="152"/>
      <c r="H122" s="152"/>
      <c r="I122" s="1" t="s">
        <v>236</v>
      </c>
      <c r="J122" s="1" t="s">
        <v>236</v>
      </c>
    </row>
    <row r="123" spans="1:10" x14ac:dyDescent="0.25">
      <c r="A123" s="1" t="s">
        <v>336</v>
      </c>
      <c r="B123" s="1" t="s">
        <v>337</v>
      </c>
      <c r="C123" s="1" t="s">
        <v>316</v>
      </c>
      <c r="D123" s="177" t="s">
        <v>338</v>
      </c>
      <c r="E123" s="177"/>
      <c r="F123" s="177"/>
      <c r="G123" s="177"/>
      <c r="H123" s="177"/>
      <c r="I123" s="1" t="s">
        <v>236</v>
      </c>
      <c r="J123" s="1" t="s">
        <v>236</v>
      </c>
    </row>
    <row r="124" spans="1:10" x14ac:dyDescent="0.25">
      <c r="A124" s="1" t="s">
        <v>336</v>
      </c>
      <c r="B124" s="1" t="s">
        <v>337</v>
      </c>
      <c r="C124" s="1" t="s">
        <v>317</v>
      </c>
      <c r="D124" s="177"/>
      <c r="E124" s="177"/>
      <c r="F124" s="177"/>
      <c r="G124" s="177"/>
      <c r="H124" s="177"/>
      <c r="I124" s="1" t="s">
        <v>236</v>
      </c>
      <c r="J124" s="1" t="s">
        <v>236</v>
      </c>
    </row>
    <row r="125" spans="1:10" x14ac:dyDescent="0.25">
      <c r="A125" s="1" t="s">
        <v>336</v>
      </c>
      <c r="B125" s="1" t="s">
        <v>337</v>
      </c>
      <c r="C125" s="1" t="s">
        <v>318</v>
      </c>
      <c r="D125" s="177"/>
      <c r="E125" s="177"/>
      <c r="F125" s="177"/>
      <c r="G125" s="177"/>
      <c r="H125" s="177"/>
      <c r="I125" s="1" t="s">
        <v>236</v>
      </c>
      <c r="J125" s="1" t="s">
        <v>236</v>
      </c>
    </row>
    <row r="126" spans="1:10" x14ac:dyDescent="0.25">
      <c r="A126" s="1" t="s">
        <v>336</v>
      </c>
      <c r="B126" s="1" t="s">
        <v>293</v>
      </c>
      <c r="D126" s="177"/>
      <c r="E126" s="177"/>
      <c r="F126" s="177"/>
      <c r="G126" s="177"/>
      <c r="H126" s="177"/>
      <c r="I126" s="1" t="s">
        <v>236</v>
      </c>
      <c r="J126" s="1" t="s">
        <v>236</v>
      </c>
    </row>
    <row r="127" spans="1:10" x14ac:dyDescent="0.25">
      <c r="A127" s="1" t="s">
        <v>336</v>
      </c>
      <c r="B127" s="1" t="s">
        <v>339</v>
      </c>
      <c r="D127" s="177"/>
      <c r="E127" s="177"/>
      <c r="F127" s="177"/>
      <c r="G127" s="177"/>
      <c r="H127" s="177"/>
      <c r="I127" s="1" t="s">
        <v>236</v>
      </c>
      <c r="J127" s="1" t="s">
        <v>236</v>
      </c>
    </row>
    <row r="128" spans="1:10" x14ac:dyDescent="0.25">
      <c r="A128" s="1" t="s">
        <v>336</v>
      </c>
      <c r="B128" s="1" t="s">
        <v>340</v>
      </c>
      <c r="D128" s="177"/>
      <c r="E128" s="177"/>
      <c r="F128" s="177"/>
      <c r="G128" s="177"/>
      <c r="H128" s="177"/>
      <c r="I128" s="1" t="s">
        <v>236</v>
      </c>
      <c r="J128" s="1" t="s">
        <v>236</v>
      </c>
    </row>
    <row r="129" spans="1:10" x14ac:dyDescent="0.25">
      <c r="A129" s="1" t="s">
        <v>336</v>
      </c>
      <c r="B129" s="1" t="s">
        <v>341</v>
      </c>
      <c r="D129" s="177"/>
      <c r="E129" s="177"/>
      <c r="F129" s="177"/>
      <c r="G129" s="177"/>
      <c r="H129" s="177"/>
      <c r="I129" s="1" t="s">
        <v>236</v>
      </c>
      <c r="J129" s="1" t="s">
        <v>236</v>
      </c>
    </row>
    <row r="130" spans="1:10" x14ac:dyDescent="0.25">
      <c r="A130" s="1" t="s">
        <v>336</v>
      </c>
      <c r="B130" s="1" t="s">
        <v>342</v>
      </c>
      <c r="D130" s="177"/>
      <c r="E130" s="177"/>
      <c r="F130" s="177"/>
      <c r="G130" s="177"/>
      <c r="H130" s="177"/>
      <c r="I130" s="1" t="s">
        <v>236</v>
      </c>
    </row>
    <row r="131" spans="1:10" x14ac:dyDescent="0.25">
      <c r="A131" s="1" t="s">
        <v>336</v>
      </c>
      <c r="B131" s="1" t="s">
        <v>343</v>
      </c>
      <c r="D131" s="177"/>
      <c r="E131" s="177"/>
      <c r="F131" s="177"/>
      <c r="G131" s="177"/>
      <c r="H131" s="177"/>
      <c r="I131" s="1" t="s">
        <v>236</v>
      </c>
    </row>
    <row r="132" spans="1:10" x14ac:dyDescent="0.25">
      <c r="A132" s="1" t="s">
        <v>336</v>
      </c>
      <c r="B132" s="1" t="s">
        <v>344</v>
      </c>
      <c r="D132" s="152"/>
      <c r="E132" s="152"/>
      <c r="F132" s="152"/>
      <c r="G132" s="152"/>
      <c r="H132" s="152"/>
      <c r="I132" s="1" t="s">
        <v>236</v>
      </c>
      <c r="J132" s="1" t="s">
        <v>236</v>
      </c>
    </row>
    <row r="133" spans="1:10" x14ac:dyDescent="0.25">
      <c r="A133" s="1" t="s">
        <v>336</v>
      </c>
      <c r="B133" s="1" t="s">
        <v>345</v>
      </c>
      <c r="D133" s="152"/>
      <c r="E133" s="152"/>
      <c r="F133" s="152"/>
      <c r="G133" s="152"/>
      <c r="H133" s="152"/>
      <c r="I133" s="1" t="s">
        <v>236</v>
      </c>
      <c r="J133" s="1" t="s">
        <v>236</v>
      </c>
    </row>
    <row r="134" spans="1:10" x14ac:dyDescent="0.25">
      <c r="A134" s="1" t="s">
        <v>336</v>
      </c>
      <c r="B134" s="1" t="s">
        <v>346</v>
      </c>
      <c r="D134" s="152"/>
      <c r="E134" s="152"/>
      <c r="F134" s="152"/>
      <c r="G134" s="152"/>
      <c r="H134" s="152"/>
      <c r="I134" s="1" t="s">
        <v>236</v>
      </c>
    </row>
    <row r="135" spans="1:10" x14ac:dyDescent="0.25">
      <c r="A135" s="1" t="s">
        <v>336</v>
      </c>
      <c r="B135" s="1" t="s">
        <v>347</v>
      </c>
      <c r="D135" s="152"/>
      <c r="E135" s="152"/>
      <c r="F135" s="152"/>
      <c r="G135" s="152"/>
      <c r="H135" s="152"/>
      <c r="I135" s="1" t="s">
        <v>236</v>
      </c>
      <c r="J135" s="1" t="s">
        <v>236</v>
      </c>
    </row>
    <row r="136" spans="1:10" x14ac:dyDescent="0.25">
      <c r="A136" s="1" t="s">
        <v>336</v>
      </c>
      <c r="B136" s="1" t="s">
        <v>348</v>
      </c>
      <c r="D136" s="152"/>
      <c r="E136" s="152"/>
      <c r="F136" s="152"/>
      <c r="G136" s="152"/>
      <c r="H136" s="152"/>
      <c r="I136" s="1" t="s">
        <v>236</v>
      </c>
      <c r="J136" s="1" t="s">
        <v>236</v>
      </c>
    </row>
  </sheetData>
  <mergeCells count="4">
    <mergeCell ref="D4:E4"/>
    <mergeCell ref="F4:H4"/>
    <mergeCell ref="I4:K4"/>
    <mergeCell ref="D123:H131"/>
  </mergeCells>
  <hyperlinks>
    <hyperlink ref="E3" r:id="rId1" xr:uid="{37D95CEA-93FC-4746-8523-555E35A13D78}"/>
  </hyperlinks>
  <pageMargins left="0.7" right="0.7" top="0.75" bottom="0.75" header="0.3" footer="0.3"/>
  <pageSetup orientation="portrait" r:id="rId2"/>
  <headerFooter>
    <oddFooter>&amp;L&amp;1#&amp;"Rockwell"&amp;9&amp;K0078D7Information Classification: General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C1152-56FA-46AE-B18C-D9FA15E21F57}">
  <sheetPr>
    <tabColor theme="1"/>
  </sheetPr>
  <dimension ref="A1:N63"/>
  <sheetViews>
    <sheetView zoomScale="80" zoomScaleNormal="80" workbookViewId="0">
      <selection activeCell="P31" sqref="P31"/>
    </sheetView>
  </sheetViews>
  <sheetFormatPr defaultRowHeight="15" x14ac:dyDescent="0.25"/>
  <cols>
    <col min="1" max="1" width="9.140625" style="1"/>
    <col min="2" max="2" width="39.28515625" style="1" customWidth="1"/>
    <col min="3" max="3" width="32" style="1" customWidth="1"/>
    <col min="4" max="4" width="18.28515625" style="1" customWidth="1"/>
    <col min="5" max="5" width="21.7109375" style="1" customWidth="1"/>
    <col min="6" max="6" width="19" style="1" customWidth="1"/>
    <col min="7" max="7" width="15.85546875" style="1" customWidth="1"/>
    <col min="8" max="8" width="20.140625" style="1" customWidth="1"/>
    <col min="9" max="9" width="19.42578125" style="1" customWidth="1"/>
    <col min="10" max="10" width="18" style="1" customWidth="1"/>
    <col min="11" max="11" width="20.5703125" style="1" customWidth="1"/>
    <col min="12" max="16384" width="9.140625" style="1"/>
  </cols>
  <sheetData>
    <row r="1" spans="1:14" s="3" customFormat="1" ht="36" customHeight="1" x14ac:dyDescent="0.35">
      <c r="A1" s="147" t="s">
        <v>349</v>
      </c>
    </row>
    <row r="2" spans="1:14" s="3" customFormat="1" x14ac:dyDescent="0.25">
      <c r="A2" s="153"/>
    </row>
    <row r="3" spans="1:14" x14ac:dyDescent="0.25">
      <c r="A3" s="154" t="s">
        <v>373</v>
      </c>
      <c r="B3" s="6"/>
      <c r="D3" s="6" t="s">
        <v>376</v>
      </c>
    </row>
    <row r="4" spans="1:14" x14ac:dyDescent="0.25">
      <c r="D4" s="174" t="s">
        <v>224</v>
      </c>
      <c r="E4" s="174"/>
      <c r="F4" s="175" t="s">
        <v>225</v>
      </c>
      <c r="G4" s="175"/>
      <c r="H4" s="175"/>
      <c r="I4" s="176" t="s">
        <v>297</v>
      </c>
      <c r="J4" s="176"/>
      <c r="K4" s="176"/>
      <c r="M4" s="145" t="s">
        <v>350</v>
      </c>
      <c r="N4" s="1" t="s">
        <v>226</v>
      </c>
    </row>
    <row r="5" spans="1:14" x14ac:dyDescent="0.25">
      <c r="A5" s="11" t="s">
        <v>228</v>
      </c>
      <c r="B5" s="11" t="s">
        <v>229</v>
      </c>
      <c r="C5" s="11" t="s">
        <v>62</v>
      </c>
      <c r="D5" s="11" t="s">
        <v>231</v>
      </c>
      <c r="E5" s="11" t="s">
        <v>232</v>
      </c>
      <c r="F5" s="11" t="s">
        <v>231</v>
      </c>
      <c r="G5" s="11" t="s">
        <v>299</v>
      </c>
      <c r="H5" s="11" t="s">
        <v>232</v>
      </c>
      <c r="I5" s="11" t="s">
        <v>231</v>
      </c>
      <c r="J5" s="11" t="s">
        <v>299</v>
      </c>
      <c r="K5" s="11" t="s">
        <v>232</v>
      </c>
      <c r="N5" s="1" t="s">
        <v>223</v>
      </c>
    </row>
    <row r="6" spans="1:14" x14ac:dyDescent="0.25">
      <c r="A6" s="1" t="s">
        <v>233</v>
      </c>
      <c r="B6" s="1" t="s">
        <v>351</v>
      </c>
      <c r="D6" s="1" t="s">
        <v>236</v>
      </c>
      <c r="E6" s="1" t="s">
        <v>236</v>
      </c>
      <c r="F6" s="1" t="s">
        <v>236</v>
      </c>
      <c r="G6" s="1" t="s">
        <v>236</v>
      </c>
      <c r="H6" s="1" t="s">
        <v>236</v>
      </c>
    </row>
    <row r="7" spans="1:14" x14ac:dyDescent="0.25">
      <c r="A7" s="1" t="s">
        <v>233</v>
      </c>
      <c r="B7" s="1" t="s">
        <v>351</v>
      </c>
      <c r="C7" s="1" t="s">
        <v>63</v>
      </c>
      <c r="D7" s="1" t="s">
        <v>236</v>
      </c>
      <c r="E7" s="1" t="s">
        <v>236</v>
      </c>
      <c r="F7" s="1" t="s">
        <v>236</v>
      </c>
      <c r="G7" s="1" t="s">
        <v>236</v>
      </c>
      <c r="H7" s="1" t="s">
        <v>236</v>
      </c>
      <c r="I7" s="1" t="s">
        <v>236</v>
      </c>
      <c r="J7" s="1" t="s">
        <v>236</v>
      </c>
      <c r="K7" s="1" t="s">
        <v>236</v>
      </c>
    </row>
    <row r="8" spans="1:14" x14ac:dyDescent="0.25">
      <c r="A8" s="1" t="s">
        <v>233</v>
      </c>
      <c r="B8" s="1" t="s">
        <v>351</v>
      </c>
      <c r="C8" s="1" t="s">
        <v>17</v>
      </c>
      <c r="D8" s="1" t="s">
        <v>236</v>
      </c>
      <c r="E8" s="1" t="s">
        <v>236</v>
      </c>
      <c r="F8" s="1" t="s">
        <v>236</v>
      </c>
      <c r="G8" s="1" t="s">
        <v>236</v>
      </c>
      <c r="H8" s="1" t="s">
        <v>236</v>
      </c>
      <c r="I8" s="1" t="s">
        <v>236</v>
      </c>
      <c r="J8" s="1" t="s">
        <v>236</v>
      </c>
      <c r="K8" s="1" t="s">
        <v>236</v>
      </c>
    </row>
    <row r="9" spans="1:14" x14ac:dyDescent="0.25">
      <c r="A9" s="1" t="s">
        <v>233</v>
      </c>
      <c r="B9" s="1" t="s">
        <v>351</v>
      </c>
      <c r="C9" s="1" t="s">
        <v>64</v>
      </c>
      <c r="D9" s="1" t="s">
        <v>236</v>
      </c>
      <c r="E9" s="1" t="s">
        <v>236</v>
      </c>
      <c r="F9" s="1" t="s">
        <v>236</v>
      </c>
      <c r="G9" s="1" t="s">
        <v>236</v>
      </c>
      <c r="H9" s="1" t="s">
        <v>236</v>
      </c>
      <c r="I9" s="1" t="s">
        <v>236</v>
      </c>
      <c r="J9" s="1" t="s">
        <v>236</v>
      </c>
      <c r="K9" s="1" t="s">
        <v>236</v>
      </c>
    </row>
    <row r="10" spans="1:14" x14ac:dyDescent="0.25">
      <c r="A10" s="1" t="s">
        <v>233</v>
      </c>
      <c r="B10" s="1" t="s">
        <v>351</v>
      </c>
      <c r="C10" s="1" t="s">
        <v>352</v>
      </c>
      <c r="D10" s="1" t="s">
        <v>236</v>
      </c>
      <c r="E10" s="1" t="s">
        <v>236</v>
      </c>
      <c r="F10" s="1" t="s">
        <v>236</v>
      </c>
      <c r="G10" s="1" t="s">
        <v>236</v>
      </c>
      <c r="H10" s="1" t="s">
        <v>236</v>
      </c>
      <c r="I10" s="1" t="s">
        <v>236</v>
      </c>
      <c r="J10" s="1" t="s">
        <v>236</v>
      </c>
      <c r="K10" s="1" t="s">
        <v>236</v>
      </c>
    </row>
    <row r="11" spans="1:14" x14ac:dyDescent="0.25">
      <c r="A11" s="1" t="s">
        <v>233</v>
      </c>
      <c r="B11" s="1" t="s">
        <v>351</v>
      </c>
      <c r="C11" s="1" t="s">
        <v>353</v>
      </c>
      <c r="D11" s="1" t="s">
        <v>236</v>
      </c>
      <c r="E11" s="1" t="s">
        <v>236</v>
      </c>
      <c r="F11" s="1" t="s">
        <v>236</v>
      </c>
      <c r="G11" s="1" t="s">
        <v>236</v>
      </c>
      <c r="H11" s="1" t="s">
        <v>236</v>
      </c>
      <c r="I11" s="1" t="s">
        <v>236</v>
      </c>
      <c r="J11" s="1" t="s">
        <v>236</v>
      </c>
      <c r="K11" s="1" t="s">
        <v>236</v>
      </c>
    </row>
    <row r="12" spans="1:14" x14ac:dyDescent="0.25">
      <c r="A12" s="1" t="s">
        <v>233</v>
      </c>
      <c r="B12" s="1" t="s">
        <v>351</v>
      </c>
      <c r="C12" s="1" t="s">
        <v>354</v>
      </c>
      <c r="D12" s="1" t="s">
        <v>236</v>
      </c>
      <c r="E12" s="1" t="s">
        <v>236</v>
      </c>
      <c r="F12" s="1" t="s">
        <v>236</v>
      </c>
      <c r="G12" s="1" t="s">
        <v>236</v>
      </c>
      <c r="H12" s="1" t="s">
        <v>236</v>
      </c>
      <c r="I12" s="1" t="s">
        <v>236</v>
      </c>
      <c r="J12" s="1" t="s">
        <v>236</v>
      </c>
      <c r="K12" s="1" t="s">
        <v>236</v>
      </c>
    </row>
    <row r="13" spans="1:14" x14ac:dyDescent="0.25">
      <c r="A13" s="1" t="s">
        <v>233</v>
      </c>
      <c r="B13" s="1" t="s">
        <v>351</v>
      </c>
      <c r="C13" s="1" t="s">
        <v>355</v>
      </c>
      <c r="D13" s="1" t="s">
        <v>236</v>
      </c>
      <c r="E13" s="1" t="s">
        <v>236</v>
      </c>
      <c r="F13" s="1" t="s">
        <v>236</v>
      </c>
      <c r="G13" s="1" t="s">
        <v>236</v>
      </c>
      <c r="H13" s="1" t="s">
        <v>236</v>
      </c>
      <c r="I13" s="1" t="s">
        <v>236</v>
      </c>
      <c r="J13" s="1" t="s">
        <v>236</v>
      </c>
      <c r="K13" s="1" t="s">
        <v>236</v>
      </c>
    </row>
    <row r="14" spans="1:14" x14ac:dyDescent="0.25">
      <c r="A14" s="1" t="s">
        <v>233</v>
      </c>
      <c r="B14" s="1" t="s">
        <v>351</v>
      </c>
      <c r="C14" s="1" t="s">
        <v>356</v>
      </c>
      <c r="D14" s="1" t="s">
        <v>236</v>
      </c>
      <c r="E14" s="1" t="s">
        <v>236</v>
      </c>
      <c r="F14" s="1" t="s">
        <v>236</v>
      </c>
      <c r="G14" s="1" t="s">
        <v>236</v>
      </c>
      <c r="H14" s="1" t="s">
        <v>236</v>
      </c>
      <c r="I14" s="1" t="s">
        <v>236</v>
      </c>
      <c r="J14" s="1" t="s">
        <v>236</v>
      </c>
      <c r="K14" s="1" t="s">
        <v>236</v>
      </c>
    </row>
    <row r="15" spans="1:14" x14ac:dyDescent="0.25">
      <c r="A15" s="1" t="s">
        <v>233</v>
      </c>
      <c r="B15" s="1" t="s">
        <v>351</v>
      </c>
      <c r="C15" s="1" t="s">
        <v>357</v>
      </c>
      <c r="D15" s="1" t="s">
        <v>236</v>
      </c>
      <c r="E15" s="1" t="s">
        <v>236</v>
      </c>
      <c r="F15" s="1" t="s">
        <v>236</v>
      </c>
      <c r="G15" s="1" t="s">
        <v>236</v>
      </c>
      <c r="H15" s="1" t="s">
        <v>236</v>
      </c>
      <c r="I15" s="1" t="s">
        <v>236</v>
      </c>
      <c r="J15" s="1" t="s">
        <v>236</v>
      </c>
      <c r="K15" s="1" t="s">
        <v>236</v>
      </c>
    </row>
    <row r="16" spans="1:14" x14ac:dyDescent="0.25">
      <c r="A16" s="1" t="s">
        <v>233</v>
      </c>
      <c r="B16" s="1" t="s">
        <v>351</v>
      </c>
      <c r="C16" s="1" t="s">
        <v>358</v>
      </c>
      <c r="D16" s="1" t="s">
        <v>236</v>
      </c>
      <c r="E16" s="1" t="s">
        <v>236</v>
      </c>
      <c r="F16" s="1" t="s">
        <v>236</v>
      </c>
      <c r="G16" s="1" t="s">
        <v>236</v>
      </c>
      <c r="H16" s="1" t="s">
        <v>236</v>
      </c>
      <c r="I16" s="1" t="s">
        <v>236</v>
      </c>
      <c r="J16" s="1" t="s">
        <v>236</v>
      </c>
      <c r="K16" s="1" t="s">
        <v>236</v>
      </c>
    </row>
    <row r="17" spans="1:11" x14ac:dyDescent="0.25">
      <c r="A17" s="1" t="s">
        <v>233</v>
      </c>
      <c r="B17" s="1" t="s">
        <v>351</v>
      </c>
      <c r="C17" s="1" t="s">
        <v>359</v>
      </c>
      <c r="D17" s="1" t="s">
        <v>236</v>
      </c>
      <c r="E17" s="1" t="s">
        <v>236</v>
      </c>
      <c r="F17" s="1" t="s">
        <v>236</v>
      </c>
      <c r="G17" s="1" t="s">
        <v>236</v>
      </c>
      <c r="H17" s="1" t="s">
        <v>236</v>
      </c>
      <c r="I17" s="1" t="s">
        <v>236</v>
      </c>
      <c r="J17" s="1" t="s">
        <v>236</v>
      </c>
      <c r="K17" s="1" t="s">
        <v>236</v>
      </c>
    </row>
    <row r="18" spans="1:11" x14ac:dyDescent="0.25">
      <c r="A18" s="1" t="s">
        <v>233</v>
      </c>
      <c r="B18" s="1" t="s">
        <v>360</v>
      </c>
      <c r="D18" s="1" t="s">
        <v>236</v>
      </c>
      <c r="E18" s="1" t="s">
        <v>236</v>
      </c>
      <c r="F18" s="1" t="s">
        <v>236</v>
      </c>
      <c r="G18" s="1" t="s">
        <v>236</v>
      </c>
    </row>
    <row r="19" spans="1:11" x14ac:dyDescent="0.25">
      <c r="A19" s="1" t="s">
        <v>233</v>
      </c>
      <c r="B19" s="1" t="s">
        <v>360</v>
      </c>
      <c r="C19" s="1" t="s">
        <v>248</v>
      </c>
      <c r="D19" s="1" t="s">
        <v>236</v>
      </c>
      <c r="E19" s="1" t="s">
        <v>236</v>
      </c>
      <c r="F19" s="1" t="s">
        <v>236</v>
      </c>
      <c r="G19" s="1" t="s">
        <v>236</v>
      </c>
      <c r="I19" s="1" t="s">
        <v>236</v>
      </c>
      <c r="J19" s="1" t="s">
        <v>236</v>
      </c>
    </row>
    <row r="20" spans="1:11" x14ac:dyDescent="0.25">
      <c r="A20" s="1" t="s">
        <v>233</v>
      </c>
      <c r="B20" s="1" t="s">
        <v>360</v>
      </c>
      <c r="C20" s="1" t="s">
        <v>249</v>
      </c>
      <c r="D20" s="1" t="s">
        <v>236</v>
      </c>
      <c r="E20" s="1" t="s">
        <v>236</v>
      </c>
      <c r="F20" s="1" t="s">
        <v>236</v>
      </c>
      <c r="G20" s="1" t="s">
        <v>236</v>
      </c>
      <c r="I20" s="1" t="s">
        <v>236</v>
      </c>
      <c r="J20" s="1" t="s">
        <v>236</v>
      </c>
    </row>
    <row r="21" spans="1:11" x14ac:dyDescent="0.25">
      <c r="A21" s="1" t="s">
        <v>233</v>
      </c>
      <c r="B21" s="1" t="s">
        <v>360</v>
      </c>
      <c r="C21" s="1" t="s">
        <v>250</v>
      </c>
      <c r="D21" s="1" t="s">
        <v>236</v>
      </c>
      <c r="E21" s="1" t="s">
        <v>236</v>
      </c>
      <c r="F21" s="1" t="s">
        <v>236</v>
      </c>
      <c r="G21" s="1" t="s">
        <v>236</v>
      </c>
      <c r="I21" s="1" t="s">
        <v>236</v>
      </c>
      <c r="J21" s="1" t="s">
        <v>236</v>
      </c>
    </row>
    <row r="22" spans="1:11" x14ac:dyDescent="0.25">
      <c r="A22" s="1" t="s">
        <v>233</v>
      </c>
      <c r="B22" s="1" t="s">
        <v>360</v>
      </c>
      <c r="C22" s="1" t="s">
        <v>251</v>
      </c>
      <c r="D22" s="1" t="s">
        <v>236</v>
      </c>
      <c r="E22" s="1" t="s">
        <v>236</v>
      </c>
      <c r="F22" s="1" t="s">
        <v>236</v>
      </c>
      <c r="G22" s="1" t="s">
        <v>236</v>
      </c>
      <c r="I22" s="1" t="s">
        <v>236</v>
      </c>
      <c r="J22" s="1" t="s">
        <v>236</v>
      </c>
    </row>
    <row r="23" spans="1:11" x14ac:dyDescent="0.25">
      <c r="A23" s="1" t="s">
        <v>233</v>
      </c>
      <c r="B23" s="1" t="s">
        <v>360</v>
      </c>
      <c r="C23" s="1" t="s">
        <v>252</v>
      </c>
      <c r="D23" s="1" t="s">
        <v>236</v>
      </c>
      <c r="E23" s="1" t="s">
        <v>236</v>
      </c>
      <c r="F23" s="1" t="s">
        <v>236</v>
      </c>
      <c r="G23" s="1" t="s">
        <v>236</v>
      </c>
      <c r="I23" s="1" t="s">
        <v>236</v>
      </c>
      <c r="J23" s="1" t="s">
        <v>236</v>
      </c>
    </row>
    <row r="24" spans="1:11" x14ac:dyDescent="0.25">
      <c r="A24" s="1" t="s">
        <v>233</v>
      </c>
      <c r="B24" s="1" t="s">
        <v>183</v>
      </c>
      <c r="F24" s="1" t="s">
        <v>236</v>
      </c>
      <c r="G24" s="1" t="s">
        <v>236</v>
      </c>
      <c r="I24" s="1" t="s">
        <v>236</v>
      </c>
      <c r="J24" s="1" t="s">
        <v>236</v>
      </c>
    </row>
    <row r="25" spans="1:11" x14ac:dyDescent="0.25">
      <c r="A25" s="1" t="s">
        <v>233</v>
      </c>
      <c r="B25" s="1" t="s">
        <v>361</v>
      </c>
      <c r="D25" s="1" t="s">
        <v>236</v>
      </c>
      <c r="E25" s="1" t="s">
        <v>236</v>
      </c>
      <c r="F25" s="1" t="s">
        <v>236</v>
      </c>
      <c r="G25" s="1" t="s">
        <v>236</v>
      </c>
      <c r="I25" s="1" t="s">
        <v>236</v>
      </c>
      <c r="J25" s="1" t="s">
        <v>236</v>
      </c>
    </row>
    <row r="26" spans="1:11" x14ac:dyDescent="0.25">
      <c r="A26" s="1" t="s">
        <v>233</v>
      </c>
      <c r="B26" s="1" t="s">
        <v>361</v>
      </c>
      <c r="C26" s="1" t="s">
        <v>63</v>
      </c>
      <c r="E26" s="1" t="s">
        <v>236</v>
      </c>
    </row>
    <row r="27" spans="1:11" x14ac:dyDescent="0.25">
      <c r="A27" s="1" t="s">
        <v>233</v>
      </c>
      <c r="B27" s="1" t="s">
        <v>361</v>
      </c>
      <c r="C27" s="1" t="s">
        <v>17</v>
      </c>
      <c r="E27" s="1" t="s">
        <v>236</v>
      </c>
    </row>
    <row r="28" spans="1:11" x14ac:dyDescent="0.25">
      <c r="A28" s="1" t="s">
        <v>233</v>
      </c>
      <c r="B28" s="1" t="s">
        <v>361</v>
      </c>
      <c r="C28" s="1" t="s">
        <v>64</v>
      </c>
      <c r="E28" s="1" t="s">
        <v>236</v>
      </c>
    </row>
    <row r="29" spans="1:11" x14ac:dyDescent="0.25">
      <c r="A29" s="1" t="s">
        <v>233</v>
      </c>
      <c r="B29" s="1" t="s">
        <v>361</v>
      </c>
      <c r="C29" s="1" t="s">
        <v>239</v>
      </c>
      <c r="E29" s="1" t="s">
        <v>236</v>
      </c>
    </row>
    <row r="30" spans="1:11" x14ac:dyDescent="0.25">
      <c r="A30" s="1" t="s">
        <v>233</v>
      </c>
      <c r="B30" s="1" t="s">
        <v>361</v>
      </c>
      <c r="C30" s="1" t="s">
        <v>241</v>
      </c>
      <c r="E30" s="1" t="s">
        <v>236</v>
      </c>
    </row>
    <row r="31" spans="1:11" x14ac:dyDescent="0.25">
      <c r="A31" s="1" t="s">
        <v>233</v>
      </c>
      <c r="B31" s="1" t="s">
        <v>362</v>
      </c>
      <c r="D31" s="1" t="s">
        <v>236</v>
      </c>
      <c r="E31" s="1" t="s">
        <v>236</v>
      </c>
      <c r="F31" s="1" t="s">
        <v>236</v>
      </c>
      <c r="G31" s="1" t="s">
        <v>236</v>
      </c>
      <c r="I31" s="1" t="s">
        <v>236</v>
      </c>
      <c r="J31" s="1" t="s">
        <v>236</v>
      </c>
    </row>
    <row r="32" spans="1:11" x14ac:dyDescent="0.25">
      <c r="A32" s="1" t="s">
        <v>233</v>
      </c>
      <c r="B32" s="1" t="s">
        <v>363</v>
      </c>
      <c r="D32" s="1" t="s">
        <v>236</v>
      </c>
      <c r="E32" s="1" t="s">
        <v>236</v>
      </c>
    </row>
    <row r="33" spans="1:10" x14ac:dyDescent="0.25">
      <c r="A33" s="1" t="s">
        <v>233</v>
      </c>
      <c r="B33" s="1" t="s">
        <v>363</v>
      </c>
      <c r="C33" s="1" t="s">
        <v>63</v>
      </c>
      <c r="E33" s="1" t="s">
        <v>236</v>
      </c>
    </row>
    <row r="34" spans="1:10" x14ac:dyDescent="0.25">
      <c r="A34" s="1" t="s">
        <v>233</v>
      </c>
      <c r="B34" s="1" t="s">
        <v>363</v>
      </c>
      <c r="C34" s="1" t="s">
        <v>17</v>
      </c>
      <c r="E34" s="1" t="s">
        <v>236</v>
      </c>
    </row>
    <row r="35" spans="1:10" x14ac:dyDescent="0.25">
      <c r="A35" s="1" t="s">
        <v>233</v>
      </c>
      <c r="B35" s="1" t="s">
        <v>363</v>
      </c>
      <c r="C35" s="1" t="s">
        <v>64</v>
      </c>
      <c r="E35" s="1" t="s">
        <v>236</v>
      </c>
    </row>
    <row r="36" spans="1:10" x14ac:dyDescent="0.25">
      <c r="A36" s="1" t="s">
        <v>233</v>
      </c>
      <c r="B36" s="1" t="s">
        <v>363</v>
      </c>
      <c r="C36" s="1" t="s">
        <v>239</v>
      </c>
      <c r="E36" s="1" t="s">
        <v>236</v>
      </c>
    </row>
    <row r="37" spans="1:10" x14ac:dyDescent="0.25">
      <c r="A37" s="1" t="s">
        <v>233</v>
      </c>
      <c r="B37" s="1" t="s">
        <v>363</v>
      </c>
      <c r="C37" s="1" t="s">
        <v>241</v>
      </c>
      <c r="E37" s="1" t="s">
        <v>236</v>
      </c>
    </row>
    <row r="38" spans="1:10" x14ac:dyDescent="0.25">
      <c r="A38" s="1" t="s">
        <v>233</v>
      </c>
      <c r="B38" s="1" t="s">
        <v>364</v>
      </c>
      <c r="D38" s="1" t="s">
        <v>236</v>
      </c>
      <c r="E38" s="1" t="s">
        <v>236</v>
      </c>
      <c r="F38" s="1" t="s">
        <v>236</v>
      </c>
      <c r="G38" s="1" t="s">
        <v>236</v>
      </c>
      <c r="I38" s="1" t="s">
        <v>236</v>
      </c>
      <c r="J38" s="1" t="s">
        <v>236</v>
      </c>
    </row>
    <row r="39" spans="1:10" x14ac:dyDescent="0.25">
      <c r="A39" s="1" t="s">
        <v>233</v>
      </c>
      <c r="B39" s="1" t="s">
        <v>365</v>
      </c>
      <c r="D39" s="1" t="s">
        <v>236</v>
      </c>
      <c r="E39" s="1" t="s">
        <v>236</v>
      </c>
    </row>
    <row r="40" spans="1:10" x14ac:dyDescent="0.25">
      <c r="A40" s="1" t="s">
        <v>233</v>
      </c>
      <c r="B40" s="1" t="s">
        <v>365</v>
      </c>
      <c r="C40" s="1" t="s">
        <v>63</v>
      </c>
      <c r="D40" s="1" t="s">
        <v>236</v>
      </c>
      <c r="E40" s="1" t="s">
        <v>236</v>
      </c>
    </row>
    <row r="41" spans="1:10" x14ac:dyDescent="0.25">
      <c r="A41" s="1" t="s">
        <v>233</v>
      </c>
      <c r="B41" s="1" t="s">
        <v>365</v>
      </c>
      <c r="C41" s="1" t="s">
        <v>17</v>
      </c>
      <c r="D41" s="1" t="s">
        <v>236</v>
      </c>
      <c r="E41" s="1" t="s">
        <v>236</v>
      </c>
    </row>
    <row r="42" spans="1:10" x14ac:dyDescent="0.25">
      <c r="A42" s="1" t="s">
        <v>233</v>
      </c>
      <c r="B42" s="1" t="s">
        <v>365</v>
      </c>
      <c r="C42" s="1" t="s">
        <v>64</v>
      </c>
      <c r="D42" s="1" t="s">
        <v>236</v>
      </c>
      <c r="E42" s="1" t="s">
        <v>236</v>
      </c>
    </row>
    <row r="43" spans="1:10" x14ac:dyDescent="0.25">
      <c r="A43" s="1" t="s">
        <v>233</v>
      </c>
      <c r="B43" s="1" t="s">
        <v>365</v>
      </c>
      <c r="C43" s="1" t="s">
        <v>352</v>
      </c>
      <c r="D43" s="1" t="s">
        <v>236</v>
      </c>
      <c r="E43" s="1" t="s">
        <v>236</v>
      </c>
    </row>
    <row r="44" spans="1:10" x14ac:dyDescent="0.25">
      <c r="A44" s="1" t="s">
        <v>233</v>
      </c>
      <c r="B44" s="1" t="s">
        <v>365</v>
      </c>
      <c r="C44" s="1" t="s">
        <v>353</v>
      </c>
      <c r="D44" s="1" t="s">
        <v>236</v>
      </c>
      <c r="E44" s="1" t="s">
        <v>236</v>
      </c>
    </row>
    <row r="45" spans="1:10" x14ac:dyDescent="0.25">
      <c r="A45" s="1" t="s">
        <v>233</v>
      </c>
      <c r="B45" s="1" t="s">
        <v>365</v>
      </c>
      <c r="C45" s="1" t="s">
        <v>354</v>
      </c>
      <c r="D45" s="1" t="s">
        <v>236</v>
      </c>
      <c r="E45" s="1" t="s">
        <v>236</v>
      </c>
    </row>
    <row r="46" spans="1:10" x14ac:dyDescent="0.25">
      <c r="A46" s="1" t="s">
        <v>233</v>
      </c>
      <c r="B46" s="1" t="s">
        <v>365</v>
      </c>
      <c r="C46" s="1" t="s">
        <v>355</v>
      </c>
      <c r="D46" s="1" t="s">
        <v>236</v>
      </c>
      <c r="E46" s="1" t="s">
        <v>236</v>
      </c>
    </row>
    <row r="47" spans="1:10" x14ac:dyDescent="0.25">
      <c r="A47" s="1" t="s">
        <v>233</v>
      </c>
      <c r="B47" s="1" t="s">
        <v>365</v>
      </c>
      <c r="C47" s="1" t="s">
        <v>356</v>
      </c>
      <c r="D47" s="1" t="s">
        <v>236</v>
      </c>
      <c r="E47" s="1" t="s">
        <v>236</v>
      </c>
    </row>
    <row r="48" spans="1:10" x14ac:dyDescent="0.25">
      <c r="A48" s="1" t="s">
        <v>233</v>
      </c>
      <c r="B48" s="1" t="s">
        <v>365</v>
      </c>
      <c r="C48" s="1" t="s">
        <v>357</v>
      </c>
      <c r="D48" s="1" t="s">
        <v>236</v>
      </c>
      <c r="E48" s="1" t="s">
        <v>236</v>
      </c>
    </row>
    <row r="49" spans="1:10" x14ac:dyDescent="0.25">
      <c r="A49" s="1" t="s">
        <v>233</v>
      </c>
      <c r="B49" s="1" t="s">
        <v>365</v>
      </c>
      <c r="C49" s="1" t="s">
        <v>358</v>
      </c>
      <c r="D49" s="1" t="s">
        <v>236</v>
      </c>
      <c r="E49" s="1" t="s">
        <v>236</v>
      </c>
    </row>
    <row r="50" spans="1:10" x14ac:dyDescent="0.25">
      <c r="A50" s="1" t="s">
        <v>233</v>
      </c>
      <c r="B50" s="1" t="s">
        <v>365</v>
      </c>
      <c r="C50" s="1" t="s">
        <v>359</v>
      </c>
      <c r="D50" s="1" t="s">
        <v>236</v>
      </c>
      <c r="E50" s="1" t="s">
        <v>236</v>
      </c>
    </row>
    <row r="51" spans="1:10" x14ac:dyDescent="0.25">
      <c r="A51" s="1" t="s">
        <v>233</v>
      </c>
      <c r="B51" s="1" t="s">
        <v>366</v>
      </c>
      <c r="D51" s="1" t="s">
        <v>236</v>
      </c>
      <c r="E51" s="1" t="s">
        <v>236</v>
      </c>
    </row>
    <row r="52" spans="1:10" x14ac:dyDescent="0.25">
      <c r="A52" s="1" t="s">
        <v>233</v>
      </c>
      <c r="B52" s="1" t="s">
        <v>366</v>
      </c>
      <c r="C52" s="1" t="s">
        <v>248</v>
      </c>
      <c r="D52" s="1" t="s">
        <v>236</v>
      </c>
      <c r="E52" s="1" t="s">
        <v>236</v>
      </c>
    </row>
    <row r="53" spans="1:10" x14ac:dyDescent="0.25">
      <c r="A53" s="1" t="s">
        <v>233</v>
      </c>
      <c r="B53" s="1" t="s">
        <v>366</v>
      </c>
      <c r="C53" s="1" t="s">
        <v>249</v>
      </c>
      <c r="D53" s="1" t="s">
        <v>236</v>
      </c>
      <c r="E53" s="1" t="s">
        <v>236</v>
      </c>
    </row>
    <row r="54" spans="1:10" x14ac:dyDescent="0.25">
      <c r="A54" s="1" t="s">
        <v>233</v>
      </c>
      <c r="B54" s="1" t="s">
        <v>366</v>
      </c>
      <c r="C54" s="1" t="s">
        <v>250</v>
      </c>
      <c r="D54" s="1" t="s">
        <v>236</v>
      </c>
      <c r="E54" s="1" t="s">
        <v>236</v>
      </c>
    </row>
    <row r="55" spans="1:10" x14ac:dyDescent="0.25">
      <c r="A55" s="1" t="s">
        <v>233</v>
      </c>
      <c r="B55" s="1" t="s">
        <v>366</v>
      </c>
      <c r="C55" s="1" t="s">
        <v>251</v>
      </c>
      <c r="D55" s="1" t="s">
        <v>236</v>
      </c>
      <c r="E55" s="1" t="s">
        <v>236</v>
      </c>
    </row>
    <row r="56" spans="1:10" x14ac:dyDescent="0.25">
      <c r="A56" s="1" t="s">
        <v>233</v>
      </c>
      <c r="B56" s="1" t="s">
        <v>366</v>
      </c>
      <c r="C56" s="1" t="s">
        <v>252</v>
      </c>
      <c r="D56" s="1" t="s">
        <v>236</v>
      </c>
      <c r="E56" s="1" t="s">
        <v>236</v>
      </c>
    </row>
    <row r="57" spans="1:10" x14ac:dyDescent="0.25">
      <c r="A57" s="1" t="s">
        <v>233</v>
      </c>
      <c r="B57" s="1" t="s">
        <v>290</v>
      </c>
      <c r="D57" s="1" t="s">
        <v>236</v>
      </c>
      <c r="E57" s="1" t="s">
        <v>236</v>
      </c>
    </row>
    <row r="58" spans="1:10" x14ac:dyDescent="0.25">
      <c r="A58" s="1" t="s">
        <v>233</v>
      </c>
      <c r="B58" s="1" t="s">
        <v>292</v>
      </c>
      <c r="D58" s="1" t="s">
        <v>236</v>
      </c>
      <c r="E58" s="1" t="s">
        <v>236</v>
      </c>
    </row>
    <row r="59" spans="1:10" x14ac:dyDescent="0.25">
      <c r="A59" s="1" t="s">
        <v>233</v>
      </c>
      <c r="B59" s="1" t="s">
        <v>367</v>
      </c>
      <c r="D59" s="1" t="s">
        <v>236</v>
      </c>
      <c r="F59" s="1" t="s">
        <v>236</v>
      </c>
      <c r="G59" s="1" t="s">
        <v>236</v>
      </c>
      <c r="I59" s="1" t="s">
        <v>236</v>
      </c>
      <c r="J59" s="1" t="s">
        <v>236</v>
      </c>
    </row>
    <row r="60" spans="1:10" x14ac:dyDescent="0.25">
      <c r="A60" s="1" t="s">
        <v>233</v>
      </c>
      <c r="B60" s="1" t="s">
        <v>368</v>
      </c>
      <c r="D60" s="1" t="s">
        <v>236</v>
      </c>
      <c r="F60" s="1" t="s">
        <v>236</v>
      </c>
      <c r="G60" s="1" t="s">
        <v>236</v>
      </c>
      <c r="I60" s="1" t="s">
        <v>236</v>
      </c>
      <c r="J60" s="1" t="s">
        <v>236</v>
      </c>
    </row>
    <row r="61" spans="1:10" x14ac:dyDescent="0.25">
      <c r="A61" s="1" t="s">
        <v>369</v>
      </c>
      <c r="B61" s="1" t="s">
        <v>370</v>
      </c>
      <c r="D61" s="177" t="s">
        <v>338</v>
      </c>
      <c r="E61" s="177"/>
      <c r="F61" s="177"/>
      <c r="G61" s="177"/>
      <c r="H61" s="177"/>
      <c r="I61" s="1" t="s">
        <v>236</v>
      </c>
      <c r="J61" s="1" t="s">
        <v>236</v>
      </c>
    </row>
    <row r="62" spans="1:10" x14ac:dyDescent="0.25">
      <c r="A62" s="1" t="s">
        <v>369</v>
      </c>
      <c r="B62" s="1" t="s">
        <v>371</v>
      </c>
      <c r="D62" s="177"/>
      <c r="E62" s="177"/>
      <c r="F62" s="177"/>
      <c r="G62" s="177"/>
      <c r="H62" s="177"/>
      <c r="I62" s="1" t="s">
        <v>236</v>
      </c>
      <c r="J62" s="1" t="s">
        <v>236</v>
      </c>
    </row>
    <row r="63" spans="1:10" x14ac:dyDescent="0.25">
      <c r="A63" s="1" t="s">
        <v>369</v>
      </c>
      <c r="B63" s="1" t="s">
        <v>372</v>
      </c>
      <c r="D63" s="177"/>
      <c r="E63" s="177"/>
      <c r="F63" s="177"/>
      <c r="G63" s="177"/>
      <c r="H63" s="177"/>
      <c r="I63" s="1" t="s">
        <v>236</v>
      </c>
      <c r="J63" s="1" t="s">
        <v>236</v>
      </c>
    </row>
  </sheetData>
  <mergeCells count="4">
    <mergeCell ref="D4:E4"/>
    <mergeCell ref="F4:H4"/>
    <mergeCell ref="I4:K4"/>
    <mergeCell ref="D61:H63"/>
  </mergeCells>
  <hyperlinks>
    <hyperlink ref="D3" r:id="rId1" xr:uid="{9CAC7542-C0E5-46E2-99B3-1EFDAE91BAB4}"/>
  </hyperlinks>
  <pageMargins left="0.7" right="0.7" top="0.75" bottom="0.75" header="0.3" footer="0.3"/>
  <pageSetup orientation="portrait" r:id="rId2"/>
  <headerFooter>
    <oddFooter>&amp;L&amp;1#&amp;"Rockwell"&amp;9&amp;K0078D7Information Classification: General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737D7-5888-4BAD-9A9C-1FF685AD42D0}">
  <sheetPr>
    <tabColor theme="1"/>
  </sheetPr>
  <dimension ref="B6:Q158"/>
  <sheetViews>
    <sheetView workbookViewId="0">
      <selection activeCell="V13" sqref="V13"/>
    </sheetView>
  </sheetViews>
  <sheetFormatPr defaultRowHeight="15" x14ac:dyDescent="0.25"/>
  <cols>
    <col min="1" max="1" width="9.140625" style="1"/>
    <col min="2" max="2" width="13.85546875" style="1" customWidth="1"/>
    <col min="3" max="16384" width="9.140625" style="1"/>
  </cols>
  <sheetData>
    <row r="6" spans="2:15" ht="40.5" customHeight="1" x14ac:dyDescent="0.25">
      <c r="B6" s="157" t="s">
        <v>205</v>
      </c>
      <c r="C6" s="157"/>
      <c r="D6" s="157"/>
      <c r="E6" s="157"/>
      <c r="F6" s="157"/>
      <c r="G6" s="157"/>
      <c r="H6" s="157"/>
      <c r="I6" s="157"/>
      <c r="J6" s="157"/>
      <c r="K6" s="157"/>
      <c r="L6" s="157"/>
      <c r="M6" s="157"/>
      <c r="N6" s="157"/>
      <c r="O6" s="157"/>
    </row>
    <row r="8" spans="2:15" ht="21" x14ac:dyDescent="0.35">
      <c r="B8" s="142" t="s">
        <v>206</v>
      </c>
    </row>
    <row r="20" spans="2:17" ht="40.5" customHeight="1" x14ac:dyDescent="0.25">
      <c r="B20" s="143" t="s">
        <v>207</v>
      </c>
      <c r="C20" s="143"/>
      <c r="D20" s="143"/>
      <c r="E20" s="143"/>
      <c r="F20" s="143"/>
      <c r="G20" s="143"/>
      <c r="H20" s="143"/>
      <c r="I20" s="143"/>
      <c r="J20" s="143"/>
      <c r="K20" s="143"/>
      <c r="L20" s="143"/>
      <c r="M20" s="143"/>
      <c r="N20" s="143"/>
      <c r="O20" s="143"/>
      <c r="P20" s="143"/>
      <c r="Q20" s="143"/>
    </row>
    <row r="21" spans="2:17" ht="30" customHeight="1" x14ac:dyDescent="0.25">
      <c r="C21" s="158" t="s">
        <v>208</v>
      </c>
      <c r="D21" s="158"/>
      <c r="E21" s="158"/>
      <c r="F21" s="158"/>
      <c r="G21" s="158"/>
      <c r="H21" s="158"/>
      <c r="K21" s="159" t="s">
        <v>211</v>
      </c>
      <c r="L21" s="159"/>
      <c r="M21" s="159"/>
      <c r="N21" s="159"/>
      <c r="O21" s="159"/>
      <c r="P21" s="159"/>
      <c r="Q21" s="159"/>
    </row>
    <row r="25" spans="2:17" ht="45" customHeight="1" x14ac:dyDescent="0.25">
      <c r="C25" s="159" t="s">
        <v>209</v>
      </c>
      <c r="D25" s="159"/>
      <c r="E25" s="159"/>
      <c r="F25" s="159"/>
      <c r="G25" s="159"/>
      <c r="H25" s="159"/>
      <c r="K25" s="159" t="s">
        <v>212</v>
      </c>
      <c r="L25" s="159"/>
      <c r="M25" s="159"/>
      <c r="N25" s="159"/>
      <c r="O25" s="159"/>
      <c r="P25" s="159"/>
      <c r="Q25" s="159"/>
    </row>
    <row r="28" spans="2:17" ht="35.25" customHeight="1" x14ac:dyDescent="0.25">
      <c r="C28" s="159" t="s">
        <v>210</v>
      </c>
      <c r="D28" s="159"/>
      <c r="E28" s="159"/>
      <c r="F28" s="159"/>
      <c r="G28" s="159"/>
      <c r="H28" s="159"/>
      <c r="K28" s="159" t="s">
        <v>213</v>
      </c>
      <c r="L28" s="159"/>
      <c r="M28" s="159"/>
      <c r="N28" s="159"/>
      <c r="O28" s="159"/>
      <c r="P28" s="159"/>
      <c r="Q28" s="159"/>
    </row>
    <row r="30" spans="2:17" x14ac:dyDescent="0.25">
      <c r="K30" s="141" t="s">
        <v>214</v>
      </c>
    </row>
    <row r="31" spans="2:17" x14ac:dyDescent="0.25">
      <c r="K31" s="140" t="s">
        <v>215</v>
      </c>
    </row>
    <row r="33" spans="2:15" ht="21" x14ac:dyDescent="0.25">
      <c r="B33" s="156" t="s">
        <v>216</v>
      </c>
      <c r="C33" s="156"/>
      <c r="D33" s="156"/>
      <c r="E33" s="156"/>
      <c r="F33" s="156"/>
      <c r="G33" s="156"/>
      <c r="H33" s="156"/>
      <c r="I33" s="156"/>
      <c r="J33" s="156"/>
      <c r="K33" s="156"/>
      <c r="L33" s="156"/>
      <c r="M33" s="156"/>
      <c r="N33" s="156"/>
      <c r="O33" s="156"/>
    </row>
    <row r="63" spans="2:15" ht="23.25" customHeight="1" x14ac:dyDescent="0.25">
      <c r="B63" s="143" t="s">
        <v>217</v>
      </c>
      <c r="C63" s="143"/>
      <c r="D63" s="143"/>
      <c r="E63" s="143"/>
      <c r="F63" s="143"/>
      <c r="G63" s="143"/>
      <c r="H63" s="143"/>
      <c r="I63" s="143"/>
      <c r="J63" s="143"/>
      <c r="K63" s="143"/>
      <c r="L63" s="143"/>
      <c r="M63" s="143"/>
      <c r="N63" s="143"/>
      <c r="O63" s="143"/>
    </row>
    <row r="64" spans="2:15" ht="23.25" customHeight="1" x14ac:dyDescent="0.25">
      <c r="B64" s="143"/>
      <c r="C64" s="143"/>
      <c r="D64" s="143"/>
      <c r="E64" s="143"/>
      <c r="F64" s="143"/>
      <c r="G64" s="143"/>
      <c r="H64" s="143"/>
      <c r="I64" s="143"/>
      <c r="J64" s="143"/>
      <c r="K64" s="143"/>
      <c r="L64" s="143"/>
      <c r="M64" s="143"/>
      <c r="N64" s="143"/>
      <c r="O64" s="143"/>
    </row>
    <row r="155" spans="2:6" x14ac:dyDescent="0.25">
      <c r="B155" s="138" t="s">
        <v>378</v>
      </c>
      <c r="F155" s="6"/>
    </row>
    <row r="156" spans="2:6" x14ac:dyDescent="0.25">
      <c r="B156" s="6" t="s">
        <v>376</v>
      </c>
    </row>
    <row r="158" spans="2:6" x14ac:dyDescent="0.25">
      <c r="B158" s="6" t="s">
        <v>377</v>
      </c>
    </row>
  </sheetData>
  <mergeCells count="8">
    <mergeCell ref="B33:O33"/>
    <mergeCell ref="B6:O6"/>
    <mergeCell ref="C21:H21"/>
    <mergeCell ref="C25:H25"/>
    <mergeCell ref="C28:H28"/>
    <mergeCell ref="K25:Q25"/>
    <mergeCell ref="K21:Q21"/>
    <mergeCell ref="K28:Q28"/>
  </mergeCells>
  <hyperlinks>
    <hyperlink ref="B158" r:id="rId1" xr:uid="{052B8407-5B3C-43DB-8608-9BAD17B8FF27}"/>
    <hyperlink ref="B156" r:id="rId2" xr:uid="{EBA16922-2D06-4B7C-B0A0-E1D56460D6E4}"/>
  </hyperlinks>
  <pageMargins left="0.7" right="0.7" top="0.75" bottom="0.75" header="0.3" footer="0.3"/>
  <pageSetup orientation="portrait" r:id="rId3"/>
  <headerFooter>
    <oddFooter>&amp;L&amp;1#&amp;"Rockwell"&amp;9&amp;K0078D7Information Classification: General</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E37BE-DF37-4A90-A002-C086A3214AB4}">
  <sheetPr>
    <tabColor theme="8"/>
  </sheetPr>
  <dimension ref="A1:G15"/>
  <sheetViews>
    <sheetView workbookViewId="0">
      <selection activeCell="B26" sqref="B26"/>
    </sheetView>
  </sheetViews>
  <sheetFormatPr defaultRowHeight="15" x14ac:dyDescent="0.25"/>
  <cols>
    <col min="1" max="1" width="21.28515625" style="1" customWidth="1"/>
    <col min="2" max="2" width="61.28515625" style="1" customWidth="1"/>
    <col min="3" max="3" width="56.42578125" style="1" customWidth="1"/>
    <col min="4" max="5" width="9.140625" style="1"/>
    <col min="6" max="6" width="15.140625" style="1" customWidth="1"/>
    <col min="7" max="7" width="9.7109375" style="1" bestFit="1" customWidth="1"/>
    <col min="8" max="16384" width="9.140625" style="1"/>
  </cols>
  <sheetData>
    <row r="1" spans="1:7" s="3" customFormat="1" ht="36.75" customHeight="1" x14ac:dyDescent="0.4">
      <c r="A1" s="9" t="s">
        <v>5</v>
      </c>
    </row>
    <row r="2" spans="1:7" s="3" customFormat="1" ht="17.25" customHeight="1" x14ac:dyDescent="0.25"/>
    <row r="4" spans="1:7" x14ac:dyDescent="0.25">
      <c r="A4" s="1" t="s">
        <v>169</v>
      </c>
    </row>
    <row r="6" spans="1:7" x14ac:dyDescent="0.25">
      <c r="A6" s="11" t="s">
        <v>149</v>
      </c>
      <c r="B6" s="11" t="s">
        <v>6</v>
      </c>
      <c r="C6" s="11" t="s">
        <v>7</v>
      </c>
      <c r="D6" s="11" t="s">
        <v>8</v>
      </c>
      <c r="G6" s="11" t="s">
        <v>10</v>
      </c>
    </row>
    <row r="7" spans="1:7" x14ac:dyDescent="0.25">
      <c r="A7" s="1" t="s">
        <v>150</v>
      </c>
      <c r="B7" s="1" t="s">
        <v>2</v>
      </c>
      <c r="C7" s="1" t="s">
        <v>3</v>
      </c>
      <c r="D7" s="1" t="s">
        <v>4</v>
      </c>
      <c r="G7" s="102">
        <v>44593</v>
      </c>
    </row>
    <row r="8" spans="1:7" x14ac:dyDescent="0.25">
      <c r="A8" s="1" t="s">
        <v>151</v>
      </c>
      <c r="B8" s="1" t="s">
        <v>28</v>
      </c>
      <c r="C8" s="1" t="s">
        <v>9</v>
      </c>
      <c r="D8" s="1" t="s">
        <v>4</v>
      </c>
      <c r="G8" s="102">
        <v>44378</v>
      </c>
    </row>
    <row r="9" spans="1:7" x14ac:dyDescent="0.25">
      <c r="A9" s="1" t="s">
        <v>152</v>
      </c>
      <c r="B9" s="1" t="s">
        <v>40</v>
      </c>
      <c r="C9" s="1" t="s">
        <v>153</v>
      </c>
      <c r="D9" s="1" t="s">
        <v>154</v>
      </c>
      <c r="G9" s="102">
        <v>44378</v>
      </c>
    </row>
    <row r="10" spans="1:7" x14ac:dyDescent="0.25">
      <c r="A10" s="1" t="s">
        <v>152</v>
      </c>
      <c r="B10" s="1" t="s">
        <v>40</v>
      </c>
      <c r="C10" s="1" t="s">
        <v>59</v>
      </c>
      <c r="D10" s="1" t="s">
        <v>155</v>
      </c>
      <c r="G10" s="102">
        <v>44378</v>
      </c>
    </row>
    <row r="11" spans="1:7" x14ac:dyDescent="0.25">
      <c r="A11" s="1" t="s">
        <v>152</v>
      </c>
      <c r="B11" s="1" t="s">
        <v>40</v>
      </c>
      <c r="C11" s="1" t="s">
        <v>61</v>
      </c>
      <c r="D11" s="1" t="s">
        <v>154</v>
      </c>
      <c r="G11" s="102">
        <v>44378</v>
      </c>
    </row>
    <row r="12" spans="1:7" x14ac:dyDescent="0.25">
      <c r="A12" s="1" t="s">
        <v>193</v>
      </c>
      <c r="B12" s="1" t="s">
        <v>186</v>
      </c>
      <c r="C12" s="1" t="s">
        <v>178</v>
      </c>
      <c r="D12" s="1" t="s">
        <v>179</v>
      </c>
      <c r="G12" s="102">
        <v>44743</v>
      </c>
    </row>
    <row r="13" spans="1:7" x14ac:dyDescent="0.25">
      <c r="A13" s="1" t="s">
        <v>193</v>
      </c>
      <c r="B13" s="1" t="s">
        <v>186</v>
      </c>
      <c r="C13" s="1" t="s">
        <v>180</v>
      </c>
      <c r="D13" s="1" t="s">
        <v>181</v>
      </c>
      <c r="G13" s="102">
        <v>44743</v>
      </c>
    </row>
    <row r="14" spans="1:7" x14ac:dyDescent="0.25">
      <c r="A14" s="1" t="s">
        <v>193</v>
      </c>
      <c r="B14" s="1" t="s">
        <v>186</v>
      </c>
      <c r="C14" s="1" t="s">
        <v>183</v>
      </c>
      <c r="D14" s="1" t="s">
        <v>182</v>
      </c>
      <c r="G14" s="102">
        <v>44743</v>
      </c>
    </row>
    <row r="15" spans="1:7" x14ac:dyDescent="0.25">
      <c r="A15" s="1" t="s">
        <v>193</v>
      </c>
      <c r="B15" s="1" t="s">
        <v>186</v>
      </c>
      <c r="C15" s="1" t="s">
        <v>184</v>
      </c>
      <c r="D15" s="1" t="s">
        <v>185</v>
      </c>
      <c r="G15" s="102">
        <v>44743</v>
      </c>
    </row>
  </sheetData>
  <pageMargins left="0.7" right="0.7" top="0.75" bottom="0.75" header="0.3" footer="0.3"/>
  <pageSetup orientation="portrait" r:id="rId1"/>
  <headerFooter>
    <oddFooter>&amp;L&amp;1#&amp;"Rockwell"&amp;9&amp;K0078D7Information Classification: General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97B60-C014-4AA4-9331-48B36243C77A}">
  <sheetPr>
    <tabColor theme="4" tint="0.59999389629810485"/>
  </sheetPr>
  <dimension ref="A1:L39"/>
  <sheetViews>
    <sheetView workbookViewId="0">
      <selection activeCell="L25" sqref="L25"/>
    </sheetView>
  </sheetViews>
  <sheetFormatPr defaultRowHeight="15" x14ac:dyDescent="0.25"/>
  <cols>
    <col min="1" max="7" width="9.140625" style="1"/>
    <col min="8" max="8" width="9.42578125" style="1" customWidth="1"/>
    <col min="9" max="9" width="9.140625" style="1"/>
    <col min="10" max="10" width="10.85546875" style="1" customWidth="1"/>
    <col min="11" max="11" width="14.85546875" style="1" customWidth="1"/>
    <col min="12" max="12" width="14.28515625" style="1" customWidth="1"/>
    <col min="13" max="16384" width="9.140625" style="1"/>
  </cols>
  <sheetData>
    <row r="1" spans="1:12" s="3" customFormat="1" ht="36.75" customHeight="1" x14ac:dyDescent="0.4">
      <c r="A1" s="9" t="s">
        <v>2</v>
      </c>
    </row>
    <row r="2" spans="1:12" s="3" customFormat="1" ht="17.25" customHeight="1" x14ac:dyDescent="0.25"/>
    <row r="3" spans="1:12" x14ac:dyDescent="0.25">
      <c r="A3" s="13" t="s">
        <v>11</v>
      </c>
    </row>
    <row r="6" spans="1:12" ht="15.75" x14ac:dyDescent="0.25">
      <c r="B6" s="20" t="s">
        <v>21</v>
      </c>
    </row>
    <row r="8" spans="1:12" x14ac:dyDescent="0.25">
      <c r="B8" s="1" t="s">
        <v>4</v>
      </c>
    </row>
    <row r="9" spans="1:12" ht="15.75" x14ac:dyDescent="0.25">
      <c r="B9" s="12"/>
    </row>
    <row r="10" spans="1:12" x14ac:dyDescent="0.25">
      <c r="B10" s="22" t="s">
        <v>12</v>
      </c>
      <c r="C10" s="38">
        <v>2020</v>
      </c>
      <c r="D10" s="38">
        <v>2021</v>
      </c>
      <c r="E10" s="38">
        <v>2022</v>
      </c>
      <c r="F10" s="38">
        <v>2023</v>
      </c>
      <c r="G10" s="38">
        <v>2024</v>
      </c>
      <c r="H10" s="38">
        <v>2025</v>
      </c>
      <c r="I10" s="38">
        <v>2026</v>
      </c>
      <c r="J10" s="38">
        <v>2027</v>
      </c>
      <c r="K10" s="38" t="s">
        <v>13</v>
      </c>
      <c r="L10" s="38" t="s">
        <v>14</v>
      </c>
    </row>
    <row r="11" spans="1:12" x14ac:dyDescent="0.25">
      <c r="B11" s="51" t="s">
        <v>15</v>
      </c>
      <c r="C11" s="52">
        <v>6993.3152966123544</v>
      </c>
      <c r="D11" s="52">
        <v>8256.8385010767306</v>
      </c>
      <c r="E11" s="52">
        <v>9323.2288179388197</v>
      </c>
      <c r="F11" s="52">
        <v>10811.413839842546</v>
      </c>
      <c r="G11" s="52">
        <v>12454.541787509039</v>
      </c>
      <c r="H11" s="52">
        <v>14010.838644843672</v>
      </c>
      <c r="I11" s="52">
        <v>15099.945105336807</v>
      </c>
      <c r="J11" s="52">
        <v>15773.928587092247</v>
      </c>
      <c r="K11" s="18">
        <v>0.12322109590295338</v>
      </c>
      <c r="L11" s="18">
        <v>0.11392088513106757</v>
      </c>
    </row>
    <row r="12" spans="1:12" x14ac:dyDescent="0.25">
      <c r="B12" s="51" t="s">
        <v>16</v>
      </c>
      <c r="C12" s="52">
        <v>189.98731145000002</v>
      </c>
      <c r="D12" s="52">
        <v>143.13177999999999</v>
      </c>
      <c r="E12" s="52">
        <v>143.23610867791501</v>
      </c>
      <c r="F12" s="52">
        <v>141.08740005518064</v>
      </c>
      <c r="G12" s="52">
        <v>138.97101000009536</v>
      </c>
      <c r="H12" s="52">
        <v>136.88645096682876</v>
      </c>
      <c r="I12" s="52">
        <v>134.83324279054031</v>
      </c>
      <c r="J12" s="52">
        <v>132.84667290704354</v>
      </c>
      <c r="K12" s="18">
        <v>-4.9824722331186733E-2</v>
      </c>
      <c r="L12" s="18">
        <v>-1.2351439730296176E-2</v>
      </c>
    </row>
    <row r="13" spans="1:12" x14ac:dyDescent="0.25">
      <c r="B13" s="51" t="s">
        <v>17</v>
      </c>
      <c r="C13" s="52">
        <v>984.15758295945989</v>
      </c>
      <c r="D13" s="52">
        <v>528.12371806085901</v>
      </c>
      <c r="E13" s="52">
        <v>485.46455877939502</v>
      </c>
      <c r="F13" s="52">
        <v>451.92452641472903</v>
      </c>
      <c r="G13" s="52">
        <v>425.43389575224109</v>
      </c>
      <c r="H13" s="52">
        <v>404.45918688237538</v>
      </c>
      <c r="I13" s="52">
        <v>388.50768894279042</v>
      </c>
      <c r="J13" s="52">
        <v>374.90318995317045</v>
      </c>
      <c r="K13" s="18">
        <v>-0.12879156742200326</v>
      </c>
      <c r="L13" s="18">
        <v>-5.5510261308382769E-2</v>
      </c>
    </row>
    <row r="14" spans="1:12" x14ac:dyDescent="0.25">
      <c r="B14" s="22" t="s">
        <v>18</v>
      </c>
      <c r="C14" s="53">
        <v>8167.4601910218134</v>
      </c>
      <c r="D14" s="53">
        <v>8928.093999137589</v>
      </c>
      <c r="E14" s="53">
        <v>9951.9294853961292</v>
      </c>
      <c r="F14" s="53">
        <v>11404.425766312455</v>
      </c>
      <c r="G14" s="53">
        <v>13018.946693261376</v>
      </c>
      <c r="H14" s="53">
        <v>14552.184282692877</v>
      </c>
      <c r="I14" s="53">
        <v>15623.286037070138</v>
      </c>
      <c r="J14" s="53">
        <v>16281.678449952462</v>
      </c>
      <c r="K14" s="54">
        <v>0.10357469950558529</v>
      </c>
      <c r="L14" s="54">
        <v>0.10532519596580858</v>
      </c>
    </row>
    <row r="15" spans="1:12" x14ac:dyDescent="0.25">
      <c r="B15" s="19"/>
      <c r="C15" s="19"/>
      <c r="D15" s="19"/>
      <c r="E15" s="19"/>
      <c r="F15" s="19"/>
      <c r="G15" s="19"/>
      <c r="H15" s="19"/>
      <c r="I15" s="19"/>
      <c r="J15" s="19"/>
      <c r="K15" s="19"/>
      <c r="L15" s="16"/>
    </row>
    <row r="16" spans="1:12" x14ac:dyDescent="0.25">
      <c r="B16" s="51" t="s">
        <v>15</v>
      </c>
      <c r="C16" s="18">
        <v>0.85624112429710364</v>
      </c>
      <c r="D16" s="18">
        <v>0.92481536393706221</v>
      </c>
      <c r="E16" s="18">
        <v>0.93682625380536599</v>
      </c>
      <c r="F16" s="18">
        <v>0.94800159704475362</v>
      </c>
      <c r="G16" s="18">
        <v>0.95664742171158335</v>
      </c>
      <c r="H16" s="18">
        <v>0.96279969884019168</v>
      </c>
      <c r="I16" s="18">
        <v>0.96650250590742726</v>
      </c>
      <c r="J16" s="18">
        <v>0.96881464866039668</v>
      </c>
      <c r="K16" s="18"/>
      <c r="L16" s="16"/>
    </row>
    <row r="17" spans="2:12" x14ac:dyDescent="0.25">
      <c r="B17" s="51" t="s">
        <v>16</v>
      </c>
      <c r="C17" s="18">
        <v>2.3261492190539971E-2</v>
      </c>
      <c r="D17" s="18">
        <v>1.603161660415155E-2</v>
      </c>
      <c r="E17" s="18">
        <v>1.4392797787414549E-2</v>
      </c>
      <c r="F17" s="18">
        <v>1.2371284880641589E-2</v>
      </c>
      <c r="G17" s="18">
        <v>1.0674520241489809E-2</v>
      </c>
      <c r="H17" s="18">
        <v>9.4065913616576315E-3</v>
      </c>
      <c r="I17" s="18">
        <v>8.6302742246807014E-3</v>
      </c>
      <c r="J17" s="18">
        <v>8.159273831343317E-3</v>
      </c>
      <c r="K17" s="18"/>
      <c r="L17" s="16"/>
    </row>
    <row r="18" spans="2:12" x14ac:dyDescent="0.25">
      <c r="B18" s="55" t="s">
        <v>17</v>
      </c>
      <c r="C18" s="18">
        <v>0.12049738351235649</v>
      </c>
      <c r="D18" s="18">
        <v>5.9153019458786302E-2</v>
      </c>
      <c r="E18" s="18">
        <v>4.8780948407219492E-2</v>
      </c>
      <c r="F18" s="18">
        <v>3.9627118074604804E-2</v>
      </c>
      <c r="G18" s="18">
        <v>3.2678058046926813E-2</v>
      </c>
      <c r="H18" s="18">
        <v>2.7793709798150684E-2</v>
      </c>
      <c r="I18" s="18">
        <v>2.4867219867892015E-2</v>
      </c>
      <c r="J18" s="18">
        <v>2.3026077508259909E-2</v>
      </c>
      <c r="K18" s="18"/>
      <c r="L18" s="16"/>
    </row>
    <row r="19" spans="2:12" x14ac:dyDescent="0.25">
      <c r="B19" s="22" t="s">
        <v>18</v>
      </c>
      <c r="C19" s="23">
        <v>1</v>
      </c>
      <c r="D19" s="23">
        <v>1</v>
      </c>
      <c r="E19" s="23">
        <v>1</v>
      </c>
      <c r="F19" s="23">
        <v>1</v>
      </c>
      <c r="G19" s="23">
        <v>1</v>
      </c>
      <c r="H19" s="23">
        <v>1</v>
      </c>
      <c r="I19" s="23">
        <v>0.99999999999999989</v>
      </c>
      <c r="J19" s="23">
        <v>0.99999999999999989</v>
      </c>
      <c r="K19" s="18"/>
      <c r="L19" s="16"/>
    </row>
    <row r="20" spans="2:12" x14ac:dyDescent="0.25">
      <c r="B20" s="15" t="s">
        <v>19</v>
      </c>
      <c r="C20" s="16"/>
      <c r="D20" s="16"/>
      <c r="E20" s="16"/>
      <c r="F20" s="16"/>
      <c r="G20" s="16"/>
      <c r="H20" s="16"/>
      <c r="I20" s="16"/>
      <c r="J20" s="17" t="s">
        <v>20</v>
      </c>
      <c r="K20" s="18"/>
      <c r="L20" s="16"/>
    </row>
    <row r="26" spans="2:12" x14ac:dyDescent="0.25">
      <c r="B26" s="21" t="s">
        <v>1</v>
      </c>
    </row>
    <row r="28" spans="2:12" x14ac:dyDescent="0.25">
      <c r="B28" s="11" t="s">
        <v>6</v>
      </c>
      <c r="H28" s="11" t="s">
        <v>10</v>
      </c>
      <c r="J28" s="11" t="s">
        <v>22</v>
      </c>
    </row>
    <row r="29" spans="2:12" x14ac:dyDescent="0.25">
      <c r="B29" s="1" t="s">
        <v>2</v>
      </c>
      <c r="H29" s="102">
        <v>44593</v>
      </c>
      <c r="J29" s="1" t="s">
        <v>27</v>
      </c>
    </row>
    <row r="33" spans="2:11" x14ac:dyDescent="0.25">
      <c r="B33" s="21" t="s">
        <v>23</v>
      </c>
    </row>
    <row r="35" spans="2:11" ht="67.5" customHeight="1" x14ac:dyDescent="0.25">
      <c r="B35" s="160" t="s">
        <v>24</v>
      </c>
      <c r="C35" s="159"/>
      <c r="D35" s="159"/>
      <c r="E35" s="159"/>
      <c r="F35" s="159"/>
      <c r="G35" s="159"/>
      <c r="H35" s="159"/>
      <c r="I35" s="159"/>
      <c r="J35" s="159"/>
      <c r="K35" s="159"/>
    </row>
    <row r="37" spans="2:11" ht="39.75" customHeight="1" x14ac:dyDescent="0.25">
      <c r="B37" s="160" t="s">
        <v>25</v>
      </c>
      <c r="C37" s="159"/>
      <c r="D37" s="159"/>
      <c r="E37" s="159"/>
      <c r="F37" s="159"/>
      <c r="G37" s="159"/>
      <c r="H37" s="159"/>
      <c r="I37" s="159"/>
      <c r="J37" s="159"/>
      <c r="K37" s="159"/>
    </row>
    <row r="39" spans="2:11" ht="33" customHeight="1" x14ac:dyDescent="0.25">
      <c r="B39" s="160" t="s">
        <v>26</v>
      </c>
      <c r="C39" s="159"/>
      <c r="D39" s="159"/>
      <c r="E39" s="159"/>
      <c r="F39" s="159"/>
      <c r="G39" s="159"/>
      <c r="H39" s="159"/>
      <c r="I39" s="159"/>
      <c r="J39" s="159"/>
      <c r="K39" s="159"/>
    </row>
  </sheetData>
  <mergeCells count="3">
    <mergeCell ref="B35:K35"/>
    <mergeCell ref="B37:K37"/>
    <mergeCell ref="B39:K39"/>
  </mergeCells>
  <pageMargins left="0.7" right="0.7" top="0.75" bottom="0.75" header="0.3" footer="0.3"/>
  <pageSetup orientation="portrait" r:id="rId1"/>
  <headerFooter>
    <oddFooter>&amp;L&amp;1#&amp;"Rockwell"&amp;9&amp;K0078D7Information Classification: General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BA376-6DE7-4C93-A904-823C9D08C581}">
  <sheetPr>
    <tabColor theme="4" tint="0.59999389629810485"/>
  </sheetPr>
  <dimension ref="A1:O41"/>
  <sheetViews>
    <sheetView workbookViewId="0">
      <selection activeCell="H14" sqref="H14"/>
    </sheetView>
  </sheetViews>
  <sheetFormatPr defaultRowHeight="15" x14ac:dyDescent="0.25"/>
  <cols>
    <col min="1" max="1" width="9.140625" style="1"/>
    <col min="2" max="2" width="29.85546875" style="1" customWidth="1"/>
    <col min="3" max="7" width="9.140625" style="1"/>
    <col min="8" max="8" width="10.5703125" style="1" customWidth="1"/>
    <col min="9" max="9" width="11.28515625" style="1" customWidth="1"/>
    <col min="10" max="10" width="14.85546875" style="1" customWidth="1"/>
    <col min="11" max="16384" width="9.140625" style="1"/>
  </cols>
  <sheetData>
    <row r="1" spans="1:15" s="3" customFormat="1" ht="36.75" customHeight="1" x14ac:dyDescent="0.4">
      <c r="A1" s="9" t="s">
        <v>28</v>
      </c>
    </row>
    <row r="2" spans="1:15" s="3" customFormat="1" ht="17.25" customHeight="1" x14ac:dyDescent="0.25"/>
    <row r="3" spans="1:15" x14ac:dyDescent="0.25">
      <c r="A3" s="13" t="s">
        <v>11</v>
      </c>
    </row>
    <row r="6" spans="1:15" ht="15.75" x14ac:dyDescent="0.25">
      <c r="B6" s="20" t="s">
        <v>30</v>
      </c>
      <c r="O6" s="28"/>
    </row>
    <row r="7" spans="1:15" ht="15.75" x14ac:dyDescent="0.25">
      <c r="O7" s="20"/>
    </row>
    <row r="8" spans="1:15" x14ac:dyDescent="0.25">
      <c r="B8" s="1" t="s">
        <v>4</v>
      </c>
    </row>
    <row r="10" spans="1:15" x14ac:dyDescent="0.25">
      <c r="B10" s="22" t="s">
        <v>31</v>
      </c>
      <c r="C10" s="38">
        <v>2021</v>
      </c>
      <c r="D10" s="38">
        <v>2022</v>
      </c>
      <c r="E10" s="38">
        <v>2023</v>
      </c>
      <c r="F10" s="38">
        <v>2024</v>
      </c>
      <c r="G10" s="38">
        <v>2025</v>
      </c>
      <c r="H10" s="38">
        <v>2026</v>
      </c>
      <c r="I10" s="38">
        <v>2027</v>
      </c>
      <c r="J10" s="38" t="s">
        <v>14</v>
      </c>
    </row>
    <row r="11" spans="1:15" x14ac:dyDescent="0.25">
      <c r="B11" s="51" t="s">
        <v>32</v>
      </c>
      <c r="C11" s="64">
        <v>766.80474662735378</v>
      </c>
      <c r="D11" s="64">
        <v>775.01949694640632</v>
      </c>
      <c r="E11" s="64">
        <v>762.39423564022059</v>
      </c>
      <c r="F11" s="64">
        <v>741.56373489090458</v>
      </c>
      <c r="G11" s="64">
        <v>719.9643243299106</v>
      </c>
      <c r="H11" s="64">
        <v>693.74165044763686</v>
      </c>
      <c r="I11" s="64">
        <v>663.87506046848318</v>
      </c>
      <c r="J11" s="18">
        <v>-2.3736782223029107E-2</v>
      </c>
    </row>
    <row r="12" spans="1:15" x14ac:dyDescent="0.25">
      <c r="B12" s="51" t="s">
        <v>33</v>
      </c>
      <c r="C12" s="64">
        <v>172.57980510642281</v>
      </c>
      <c r="D12" s="64">
        <v>249.68552675227238</v>
      </c>
      <c r="E12" s="64">
        <v>351.08480611624947</v>
      </c>
      <c r="F12" s="64">
        <v>405.19218361268122</v>
      </c>
      <c r="G12" s="64">
        <v>432.87197602150161</v>
      </c>
      <c r="H12" s="64">
        <v>422.27366369040851</v>
      </c>
      <c r="I12" s="64">
        <v>403.32216480369533</v>
      </c>
      <c r="J12" s="18">
        <v>0.15197667560425221</v>
      </c>
    </row>
    <row r="13" spans="1:15" x14ac:dyDescent="0.25">
      <c r="B13" s="22" t="s">
        <v>18</v>
      </c>
      <c r="C13" s="67">
        <v>939.38455173377656</v>
      </c>
      <c r="D13" s="67">
        <v>1024.7050236986788</v>
      </c>
      <c r="E13" s="67">
        <v>1113.47904175647</v>
      </c>
      <c r="F13" s="67">
        <v>1146.7559185035857</v>
      </c>
      <c r="G13" s="67">
        <v>1152.8363003514123</v>
      </c>
      <c r="H13" s="67">
        <v>1116.0153141380454</v>
      </c>
      <c r="I13" s="67">
        <v>1067.1972252721785</v>
      </c>
      <c r="J13" s="54">
        <v>2.1488650323342018E-2</v>
      </c>
    </row>
    <row r="14" spans="1:15" x14ac:dyDescent="0.25">
      <c r="B14" s="63" t="s">
        <v>34</v>
      </c>
      <c r="C14" s="66"/>
      <c r="D14" s="66">
        <v>9.0825926195433393E-2</v>
      </c>
      <c r="E14" s="66">
        <v>8.6633729712147556E-2</v>
      </c>
      <c r="F14" s="66">
        <v>2.9885498962443524E-2</v>
      </c>
      <c r="G14" s="66">
        <v>5.3022458831177843E-3</v>
      </c>
      <c r="H14" s="66">
        <v>-3.1939475016655061E-2</v>
      </c>
      <c r="I14" s="66">
        <v>-4.3743206968061665E-2</v>
      </c>
      <c r="J14" s="63"/>
    </row>
    <row r="15" spans="1:15" x14ac:dyDescent="0.25">
      <c r="B15" s="24"/>
      <c r="C15" s="24"/>
      <c r="D15" s="24"/>
      <c r="E15" s="24"/>
      <c r="F15" s="24"/>
      <c r="G15" s="24"/>
      <c r="H15" s="24"/>
      <c r="I15" s="24"/>
      <c r="J15" s="24"/>
    </row>
    <row r="16" spans="1:15" x14ac:dyDescent="0.25">
      <c r="B16" s="51" t="s">
        <v>32</v>
      </c>
      <c r="C16" s="65">
        <v>0.81628417798876873</v>
      </c>
      <c r="D16" s="65">
        <v>0.75633424158395246</v>
      </c>
      <c r="E16" s="65">
        <v>0.68469563148451651</v>
      </c>
      <c r="F16" s="65">
        <v>0.64666222595875433</v>
      </c>
      <c r="G16" s="65">
        <v>0.6245156611658117</v>
      </c>
      <c r="H16" s="65">
        <v>0.62162377313204553</v>
      </c>
      <c r="I16" s="65">
        <v>0.62207345066809761</v>
      </c>
      <c r="J16" s="24"/>
    </row>
    <row r="17" spans="2:10" x14ac:dyDescent="0.25">
      <c r="B17" s="51" t="s">
        <v>33</v>
      </c>
      <c r="C17" s="65">
        <v>0.18371582201123132</v>
      </c>
      <c r="D17" s="65">
        <v>0.24366575841604737</v>
      </c>
      <c r="E17" s="65">
        <v>0.31530436851548349</v>
      </c>
      <c r="F17" s="65">
        <v>0.35333777404124578</v>
      </c>
      <c r="G17" s="65">
        <v>0.37548433883418814</v>
      </c>
      <c r="H17" s="65">
        <v>0.37837622686795447</v>
      </c>
      <c r="I17" s="65">
        <v>0.37792654933190239</v>
      </c>
      <c r="J17" s="24"/>
    </row>
    <row r="18" spans="2:10" x14ac:dyDescent="0.25">
      <c r="B18" s="22" t="s">
        <v>18</v>
      </c>
      <c r="C18" s="23">
        <v>1</v>
      </c>
      <c r="D18" s="23">
        <v>0.99999999999999978</v>
      </c>
      <c r="E18" s="23">
        <v>1</v>
      </c>
      <c r="F18" s="23">
        <v>1</v>
      </c>
      <c r="G18" s="23">
        <v>0.99999999999999978</v>
      </c>
      <c r="H18" s="23">
        <v>1</v>
      </c>
      <c r="I18" s="23">
        <v>1</v>
      </c>
      <c r="J18" s="24"/>
    </row>
    <row r="19" spans="2:10" x14ac:dyDescent="0.25">
      <c r="B19" s="25" t="s">
        <v>19</v>
      </c>
      <c r="C19" s="26"/>
      <c r="D19" s="26"/>
      <c r="E19" s="26"/>
      <c r="F19" s="26"/>
      <c r="G19" s="26"/>
      <c r="H19" s="26"/>
      <c r="I19" s="26"/>
      <c r="J19" s="27" t="s">
        <v>20</v>
      </c>
    </row>
    <row r="26" spans="2:10" x14ac:dyDescent="0.25">
      <c r="B26" s="21" t="s">
        <v>1</v>
      </c>
    </row>
    <row r="28" spans="2:10" x14ac:dyDescent="0.25">
      <c r="B28" s="11" t="s">
        <v>6</v>
      </c>
      <c r="H28" s="11" t="s">
        <v>10</v>
      </c>
      <c r="J28" s="11" t="s">
        <v>22</v>
      </c>
    </row>
    <row r="29" spans="2:10" x14ac:dyDescent="0.25">
      <c r="B29" s="1" t="s">
        <v>35</v>
      </c>
      <c r="H29" s="102">
        <v>44378</v>
      </c>
      <c r="J29" s="1" t="s">
        <v>29</v>
      </c>
    </row>
    <row r="33" spans="2:11" x14ac:dyDescent="0.25">
      <c r="B33" s="21" t="s">
        <v>23</v>
      </c>
    </row>
    <row r="35" spans="2:11" ht="45.75" customHeight="1" x14ac:dyDescent="0.25">
      <c r="B35" s="160" t="s">
        <v>36</v>
      </c>
      <c r="C35" s="159"/>
      <c r="D35" s="159"/>
      <c r="E35" s="159"/>
      <c r="F35" s="159"/>
      <c r="G35" s="159"/>
      <c r="H35" s="159"/>
      <c r="I35" s="159"/>
      <c r="J35" s="159"/>
      <c r="K35" s="159"/>
    </row>
    <row r="37" spans="2:11" ht="45.75" customHeight="1" x14ac:dyDescent="0.25">
      <c r="B37" s="160" t="s">
        <v>37</v>
      </c>
      <c r="C37" s="159"/>
      <c r="D37" s="159"/>
      <c r="E37" s="159"/>
      <c r="F37" s="159"/>
      <c r="G37" s="159"/>
      <c r="H37" s="159"/>
      <c r="I37" s="159"/>
      <c r="J37" s="159"/>
      <c r="K37" s="159"/>
    </row>
    <row r="39" spans="2:11" ht="33" customHeight="1" x14ac:dyDescent="0.25">
      <c r="B39" s="160" t="s">
        <v>38</v>
      </c>
      <c r="C39" s="159"/>
      <c r="D39" s="159"/>
      <c r="E39" s="159"/>
      <c r="F39" s="159"/>
      <c r="G39" s="159"/>
      <c r="H39" s="159"/>
      <c r="I39" s="159"/>
      <c r="J39" s="159"/>
      <c r="K39" s="159"/>
    </row>
    <row r="41" spans="2:11" ht="27" customHeight="1" x14ac:dyDescent="0.25">
      <c r="B41" s="160" t="s">
        <v>39</v>
      </c>
      <c r="C41" s="159"/>
      <c r="D41" s="159"/>
      <c r="E41" s="159"/>
      <c r="F41" s="159"/>
      <c r="G41" s="159"/>
      <c r="H41" s="159"/>
      <c r="I41" s="159"/>
      <c r="J41" s="159"/>
      <c r="K41" s="159"/>
    </row>
  </sheetData>
  <mergeCells count="4">
    <mergeCell ref="B35:K35"/>
    <mergeCell ref="B37:K37"/>
    <mergeCell ref="B39:K39"/>
    <mergeCell ref="B41:K41"/>
  </mergeCells>
  <pageMargins left="0.7" right="0.7" top="0.75" bottom="0.75" header="0.3" footer="0.3"/>
  <pageSetup orientation="portrait" r:id="rId1"/>
  <headerFooter>
    <oddFooter>&amp;L&amp;1#&amp;"Rockwell"&amp;9&amp;K0078D7Information Classification: General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F180-95A6-4AD1-94F5-DDB059F6F28E}">
  <sheetPr>
    <tabColor theme="4" tint="0.59999389629810485"/>
  </sheetPr>
  <dimension ref="A1:N96"/>
  <sheetViews>
    <sheetView workbookViewId="0">
      <selection activeCell="G8" sqref="G8"/>
    </sheetView>
  </sheetViews>
  <sheetFormatPr defaultRowHeight="15" x14ac:dyDescent="0.25"/>
  <cols>
    <col min="1" max="1" width="9.140625" style="1"/>
    <col min="2" max="2" width="36.85546875" style="1" customWidth="1"/>
    <col min="3" max="11" width="10.85546875" style="1" customWidth="1"/>
    <col min="12" max="12" width="14.28515625" style="1" customWidth="1"/>
    <col min="13" max="16384" width="9.140625" style="1"/>
  </cols>
  <sheetData>
    <row r="1" spans="1:14" s="3" customFormat="1" ht="36.75" customHeight="1" x14ac:dyDescent="0.4">
      <c r="A1" s="9" t="s">
        <v>40</v>
      </c>
    </row>
    <row r="2" spans="1:14" s="3" customFormat="1" ht="17.25" customHeight="1" x14ac:dyDescent="0.25"/>
    <row r="3" spans="1:14" x14ac:dyDescent="0.25">
      <c r="A3" s="13" t="s">
        <v>11</v>
      </c>
    </row>
    <row r="6" spans="1:14" ht="15.75" x14ac:dyDescent="0.25">
      <c r="B6" s="37" t="s">
        <v>41</v>
      </c>
      <c r="N6" s="37" t="s">
        <v>41</v>
      </c>
    </row>
    <row r="8" spans="1:14" x14ac:dyDescent="0.25">
      <c r="B8" s="1" t="s">
        <v>42</v>
      </c>
    </row>
    <row r="10" spans="1:14" x14ac:dyDescent="0.25">
      <c r="B10" s="22" t="s">
        <v>43</v>
      </c>
      <c r="C10" s="38">
        <v>2018</v>
      </c>
      <c r="D10" s="38">
        <v>2019</v>
      </c>
      <c r="E10" s="38">
        <v>2020</v>
      </c>
      <c r="F10" s="38">
        <v>2021</v>
      </c>
      <c r="G10" s="38">
        <v>2022</v>
      </c>
      <c r="H10" s="38">
        <v>2023</v>
      </c>
      <c r="I10" s="38">
        <v>2024</v>
      </c>
      <c r="J10" s="38">
        <v>2025</v>
      </c>
      <c r="K10" s="38">
        <v>2026</v>
      </c>
      <c r="L10" s="22" t="s">
        <v>44</v>
      </c>
    </row>
    <row r="11" spans="1:14" x14ac:dyDescent="0.25">
      <c r="B11" s="1" t="s">
        <v>45</v>
      </c>
      <c r="C11" s="34">
        <v>50801.95597361945</v>
      </c>
      <c r="D11" s="34">
        <v>55121.641484396605</v>
      </c>
      <c r="E11" s="34">
        <v>63038.241948462302</v>
      </c>
      <c r="F11" s="34">
        <v>69198.923596405162</v>
      </c>
      <c r="G11" s="34">
        <v>74192.670797921222</v>
      </c>
      <c r="H11" s="34">
        <v>78326.882662487958</v>
      </c>
      <c r="I11" s="34">
        <v>81978.52557704327</v>
      </c>
      <c r="J11" s="34">
        <v>85003.829481195018</v>
      </c>
      <c r="K11" s="34">
        <v>87773.80692660145</v>
      </c>
      <c r="L11" s="35">
        <v>4.8704470141106126E-2</v>
      </c>
    </row>
    <row r="12" spans="1:14" x14ac:dyDescent="0.25">
      <c r="B12" s="1" t="s">
        <v>46</v>
      </c>
      <c r="C12" s="34">
        <v>17884.875405808274</v>
      </c>
      <c r="D12" s="34">
        <v>20290.837634504092</v>
      </c>
      <c r="E12" s="34">
        <v>24424.00866156835</v>
      </c>
      <c r="F12" s="34">
        <v>27665.031204997253</v>
      </c>
      <c r="G12" s="34">
        <v>30372.417711191156</v>
      </c>
      <c r="H12" s="34">
        <v>32720.113956183457</v>
      </c>
      <c r="I12" s="34">
        <v>34809.80692261886</v>
      </c>
      <c r="J12" s="34">
        <v>36498.590543184204</v>
      </c>
      <c r="K12" s="34">
        <v>38208.802098946122</v>
      </c>
      <c r="L12" s="35">
        <v>6.6710208997763587E-2</v>
      </c>
    </row>
    <row r="13" spans="1:14" x14ac:dyDescent="0.25">
      <c r="B13" s="1" t="s">
        <v>47</v>
      </c>
      <c r="C13" s="34">
        <v>32917.080567811194</v>
      </c>
      <c r="D13" s="34">
        <v>34830.803849892502</v>
      </c>
      <c r="E13" s="34">
        <v>38614.233286893948</v>
      </c>
      <c r="F13" s="34">
        <v>41533.892391407913</v>
      </c>
      <c r="G13" s="34">
        <v>43820.253086730074</v>
      </c>
      <c r="H13" s="34">
        <v>45606.768706304494</v>
      </c>
      <c r="I13" s="34">
        <v>47168.71865442441</v>
      </c>
      <c r="J13" s="34">
        <v>48505.238938010785</v>
      </c>
      <c r="K13" s="34">
        <v>49565.004827655321</v>
      </c>
      <c r="L13" s="35">
        <v>3.598747268851743E-2</v>
      </c>
    </row>
    <row r="14" spans="1:14" x14ac:dyDescent="0.25">
      <c r="B14" s="1" t="s">
        <v>48</v>
      </c>
      <c r="C14" s="34">
        <v>495731.44992618286</v>
      </c>
      <c r="D14" s="34">
        <v>534378.11012084829</v>
      </c>
      <c r="E14" s="34">
        <v>577152.1437661614</v>
      </c>
      <c r="F14" s="34">
        <v>613960.59976721648</v>
      </c>
      <c r="G14" s="34">
        <v>635683.15610669379</v>
      </c>
      <c r="H14" s="34">
        <v>652361.64164823235</v>
      </c>
      <c r="I14" s="34">
        <v>666319.62462495384</v>
      </c>
      <c r="J14" s="34">
        <v>678996.12341691484</v>
      </c>
      <c r="K14" s="34">
        <v>690639.60125151952</v>
      </c>
      <c r="L14" s="35">
        <v>2.3816666582328727E-2</v>
      </c>
    </row>
    <row r="15" spans="1:14" x14ac:dyDescent="0.25">
      <c r="B15" s="1" t="s">
        <v>49</v>
      </c>
      <c r="C15" s="34">
        <v>27471.809631903103</v>
      </c>
      <c r="D15" s="34">
        <v>29085.46636640792</v>
      </c>
      <c r="E15" s="34">
        <v>35363.158582159638</v>
      </c>
      <c r="F15" s="34">
        <v>40189.308944115772</v>
      </c>
      <c r="G15" s="34">
        <v>43914.409985962942</v>
      </c>
      <c r="H15" s="34">
        <v>46799.305036079873</v>
      </c>
      <c r="I15" s="34">
        <v>49039.556371156665</v>
      </c>
      <c r="J15" s="34">
        <v>50905.332864925265</v>
      </c>
      <c r="K15" s="34">
        <v>52809.820669318651</v>
      </c>
      <c r="L15" s="35">
        <v>5.6138393840282852E-2</v>
      </c>
    </row>
    <row r="16" spans="1:14" x14ac:dyDescent="0.25">
      <c r="B16" s="1" t="s">
        <v>50</v>
      </c>
      <c r="C16" s="34">
        <v>468259.64029427973</v>
      </c>
      <c r="D16" s="34">
        <v>505292.6437544403</v>
      </c>
      <c r="E16" s="34">
        <v>541788.98518400185</v>
      </c>
      <c r="F16" s="34">
        <v>573771.29082310083</v>
      </c>
      <c r="G16" s="34">
        <v>591768.74612073088</v>
      </c>
      <c r="H16" s="34">
        <v>605562.33661215252</v>
      </c>
      <c r="I16" s="34">
        <v>617280.06825379713</v>
      </c>
      <c r="J16" s="34">
        <v>628090.79055198946</v>
      </c>
      <c r="K16" s="34">
        <v>637829.78058220109</v>
      </c>
      <c r="L16" s="35">
        <v>2.1393749279901675E-2</v>
      </c>
    </row>
    <row r="17" spans="2:14" x14ac:dyDescent="0.25">
      <c r="B17" s="1" t="s">
        <v>51</v>
      </c>
      <c r="C17" s="34">
        <v>184404.96997242304</v>
      </c>
      <c r="D17" s="34">
        <v>194017.84462572582</v>
      </c>
      <c r="E17" s="34">
        <v>205853.84139122575</v>
      </c>
      <c r="F17" s="34">
        <v>214671.60390968961</v>
      </c>
      <c r="G17" s="34">
        <v>223114.74912747837</v>
      </c>
      <c r="H17" s="34">
        <v>230384.91454204058</v>
      </c>
      <c r="I17" s="34">
        <v>237955.50067217147</v>
      </c>
      <c r="J17" s="34">
        <v>244995.04971950667</v>
      </c>
      <c r="K17" s="34">
        <v>252568.72661399445</v>
      </c>
      <c r="L17" s="35">
        <v>3.3049173799032383E-2</v>
      </c>
    </row>
    <row r="18" spans="2:14" x14ac:dyDescent="0.25">
      <c r="B18" s="1" t="s">
        <v>52</v>
      </c>
      <c r="C18" s="34">
        <v>72603.655483423077</v>
      </c>
      <c r="D18" s="34">
        <v>76250.580465725798</v>
      </c>
      <c r="E18" s="34">
        <v>84080.163911225784</v>
      </c>
      <c r="F18" s="34">
        <v>90355.623029689683</v>
      </c>
      <c r="G18" s="34">
        <v>95158.826487478451</v>
      </c>
      <c r="H18" s="34">
        <v>99309.933232040625</v>
      </c>
      <c r="I18" s="34">
        <v>103112.16841217151</v>
      </c>
      <c r="J18" s="34">
        <v>106413.44928950678</v>
      </c>
      <c r="K18" s="34">
        <v>109657.92494399456</v>
      </c>
      <c r="L18" s="35">
        <v>3.948198653655588E-2</v>
      </c>
    </row>
    <row r="19" spans="2:14" x14ac:dyDescent="0.25">
      <c r="B19" s="1" t="s">
        <v>53</v>
      </c>
      <c r="C19" s="34">
        <v>111801.31448899995</v>
      </c>
      <c r="D19" s="34">
        <v>117767.26415999999</v>
      </c>
      <c r="E19" s="34">
        <v>121773.67748000001</v>
      </c>
      <c r="F19" s="34">
        <v>124315.98087999993</v>
      </c>
      <c r="G19" s="34">
        <v>127955.92263999995</v>
      </c>
      <c r="H19" s="34">
        <v>131074.98130999992</v>
      </c>
      <c r="I19" s="34">
        <v>134843.33225999997</v>
      </c>
      <c r="J19" s="34">
        <v>138581.60042999993</v>
      </c>
      <c r="K19" s="34">
        <v>142910.80166999996</v>
      </c>
      <c r="L19" s="35">
        <v>2.8271073825932636E-2</v>
      </c>
    </row>
    <row r="20" spans="2:14" x14ac:dyDescent="0.25">
      <c r="B20" s="1" t="s">
        <v>54</v>
      </c>
      <c r="C20" s="34">
        <v>206570.90728108006</v>
      </c>
      <c r="D20" s="34">
        <v>213323.39115512854</v>
      </c>
      <c r="E20" s="34">
        <v>220352.66781150652</v>
      </c>
      <c r="F20" s="34">
        <v>226144.54180393551</v>
      </c>
      <c r="G20" s="34">
        <v>231576.24807044482</v>
      </c>
      <c r="H20" s="34">
        <v>236632.18262549682</v>
      </c>
      <c r="I20" s="34">
        <v>241414.46793287856</v>
      </c>
      <c r="J20" s="34">
        <v>245638.77398860667</v>
      </c>
      <c r="K20" s="34">
        <v>249561.0523249887</v>
      </c>
      <c r="L20" s="35">
        <v>1.9901286552000519E-2</v>
      </c>
    </row>
    <row r="21" spans="2:14" x14ac:dyDescent="0.25">
      <c r="B21" s="1" t="s">
        <v>55</v>
      </c>
      <c r="C21" s="34">
        <v>142701.69984842578</v>
      </c>
      <c r="D21" s="34">
        <v>145916.62689175966</v>
      </c>
      <c r="E21" s="34">
        <v>149006.16392791254</v>
      </c>
      <c r="F21" s="34">
        <v>151592.72554539549</v>
      </c>
      <c r="G21" s="34">
        <v>154764.97504286325</v>
      </c>
      <c r="H21" s="34">
        <v>158056.33665438922</v>
      </c>
      <c r="I21" s="34">
        <v>161403.03259684902</v>
      </c>
      <c r="J21" s="34">
        <v>164488.22696333798</v>
      </c>
      <c r="K21" s="34">
        <v>167354.93891814034</v>
      </c>
      <c r="L21" s="35">
        <v>1.9980888586044632E-2</v>
      </c>
    </row>
    <row r="22" spans="2:14" x14ac:dyDescent="0.25">
      <c r="B22" s="1" t="s">
        <v>56</v>
      </c>
      <c r="C22" s="34">
        <v>63869.207432654286</v>
      </c>
      <c r="D22" s="34">
        <v>67406.76426336891</v>
      </c>
      <c r="E22" s="34">
        <v>71346.503883593919</v>
      </c>
      <c r="F22" s="34">
        <v>74551.816258540086</v>
      </c>
      <c r="G22" s="34">
        <v>76811.273027581541</v>
      </c>
      <c r="H22" s="34">
        <v>78575.845971107556</v>
      </c>
      <c r="I22" s="34">
        <v>80011.435336029492</v>
      </c>
      <c r="J22" s="34">
        <v>81150.547025268708</v>
      </c>
      <c r="K22" s="34">
        <v>82206.113406848381</v>
      </c>
      <c r="L22" s="35">
        <v>1.9739348092384423E-2</v>
      </c>
    </row>
    <row r="23" spans="2:14" x14ac:dyDescent="0.25">
      <c r="B23" s="22" t="s">
        <v>57</v>
      </c>
      <c r="C23" s="36">
        <v>937509.28315330541</v>
      </c>
      <c r="D23" s="36">
        <v>996840.9873860993</v>
      </c>
      <c r="E23" s="36">
        <v>1066396.8949173559</v>
      </c>
      <c r="F23" s="36">
        <v>1123975.6690772467</v>
      </c>
      <c r="G23" s="36">
        <v>1164566.8241025382</v>
      </c>
      <c r="H23" s="36">
        <v>1197705.6214782577</v>
      </c>
      <c r="I23" s="36">
        <v>1227668.1188070471</v>
      </c>
      <c r="J23" s="36">
        <v>1254633.7766062231</v>
      </c>
      <c r="K23" s="36">
        <v>1280543.1871171042</v>
      </c>
      <c r="L23" s="14">
        <v>2.642557343263463E-2</v>
      </c>
    </row>
    <row r="24" spans="2:14" x14ac:dyDescent="0.25">
      <c r="B24" s="10" t="s">
        <v>19</v>
      </c>
      <c r="C24" s="10"/>
      <c r="D24" s="10"/>
      <c r="E24" s="10"/>
      <c r="F24" s="10"/>
      <c r="G24" s="10"/>
      <c r="H24" s="10"/>
      <c r="I24" s="10"/>
      <c r="J24" s="10"/>
      <c r="K24" s="10"/>
      <c r="L24" s="10" t="s">
        <v>58</v>
      </c>
    </row>
    <row r="29" spans="2:14" ht="15.75" x14ac:dyDescent="0.25">
      <c r="B29" s="37" t="s">
        <v>59</v>
      </c>
    </row>
    <row r="30" spans="2:14" ht="15.75" x14ac:dyDescent="0.25">
      <c r="N30" s="37" t="s">
        <v>59</v>
      </c>
    </row>
    <row r="31" spans="2:14" x14ac:dyDescent="0.25">
      <c r="B31" s="1" t="s">
        <v>60</v>
      </c>
    </row>
    <row r="33" spans="2:12" x14ac:dyDescent="0.25">
      <c r="B33" s="31" t="s">
        <v>43</v>
      </c>
      <c r="C33" s="32">
        <v>2018</v>
      </c>
      <c r="D33" s="32">
        <v>2019</v>
      </c>
      <c r="E33" s="32">
        <v>2020</v>
      </c>
      <c r="F33" s="32">
        <v>2021</v>
      </c>
      <c r="G33" s="32">
        <v>2022</v>
      </c>
      <c r="H33" s="32">
        <v>2023</v>
      </c>
      <c r="I33" s="32">
        <v>2024</v>
      </c>
      <c r="J33" s="32">
        <v>2025</v>
      </c>
      <c r="K33" s="32">
        <v>2026</v>
      </c>
      <c r="L33" s="33" t="s">
        <v>44</v>
      </c>
    </row>
    <row r="34" spans="2:12" x14ac:dyDescent="0.25">
      <c r="B34" s="56" t="s">
        <v>45</v>
      </c>
      <c r="C34" s="57">
        <v>15870.978002088345</v>
      </c>
      <c r="D34" s="57">
        <v>16851.583000152455</v>
      </c>
      <c r="E34" s="57">
        <v>18255.871571924647</v>
      </c>
      <c r="F34" s="57">
        <v>19742.817589338854</v>
      </c>
      <c r="G34" s="57">
        <v>20561.920596150205</v>
      </c>
      <c r="H34" s="57">
        <v>21301.607309921808</v>
      </c>
      <c r="I34" s="57">
        <v>21973.683882784077</v>
      </c>
      <c r="J34" s="57">
        <v>22543.645656009605</v>
      </c>
      <c r="K34" s="57">
        <v>23033.957321063823</v>
      </c>
      <c r="L34" s="58">
        <v>3.1316307423382206E-2</v>
      </c>
    </row>
    <row r="35" spans="2:12" x14ac:dyDescent="0.25">
      <c r="B35" s="59" t="s">
        <v>46</v>
      </c>
      <c r="C35" s="57">
        <v>2995.115373278129</v>
      </c>
      <c r="D35" s="57">
        <v>3151.6273767230223</v>
      </c>
      <c r="E35" s="57">
        <v>3724.8602663483116</v>
      </c>
      <c r="F35" s="57">
        <v>4303.346331932642</v>
      </c>
      <c r="G35" s="57">
        <v>4666.1802311219762</v>
      </c>
      <c r="H35" s="57">
        <v>5006.9709103557934</v>
      </c>
      <c r="I35" s="57">
        <v>5329.7892483266924</v>
      </c>
      <c r="J35" s="57">
        <v>5581.3283703688248</v>
      </c>
      <c r="K35" s="57">
        <v>5778.2243635269242</v>
      </c>
      <c r="L35" s="58">
        <v>6.0712337609044376E-2</v>
      </c>
    </row>
    <row r="36" spans="2:12" x14ac:dyDescent="0.25">
      <c r="B36" s="59" t="s">
        <v>47</v>
      </c>
      <c r="C36" s="57">
        <v>12875.862628810215</v>
      </c>
      <c r="D36" s="57">
        <v>13699.955623429434</v>
      </c>
      <c r="E36" s="57">
        <v>14531.01130557633</v>
      </c>
      <c r="F36" s="57">
        <v>15439.471257406209</v>
      </c>
      <c r="G36" s="57">
        <v>15895.740365028225</v>
      </c>
      <c r="H36" s="57">
        <v>16294.636399566016</v>
      </c>
      <c r="I36" s="57">
        <v>16643.894634457381</v>
      </c>
      <c r="J36" s="57">
        <v>16962.317285640784</v>
      </c>
      <c r="K36" s="57">
        <v>17255.7329575369</v>
      </c>
      <c r="L36" s="58">
        <v>2.2492656416979839E-2</v>
      </c>
    </row>
    <row r="37" spans="2:12" x14ac:dyDescent="0.25">
      <c r="B37" s="60" t="s">
        <v>48</v>
      </c>
      <c r="C37" s="57">
        <v>68809.078978592763</v>
      </c>
      <c r="D37" s="57">
        <v>59319.743361557266</v>
      </c>
      <c r="E37" s="57">
        <v>63174.711014333712</v>
      </c>
      <c r="F37" s="57">
        <v>67223.271958066107</v>
      </c>
      <c r="G37" s="57">
        <v>69863.554325322708</v>
      </c>
      <c r="H37" s="57">
        <v>71708.991882239396</v>
      </c>
      <c r="I37" s="57">
        <v>73421.89761802151</v>
      </c>
      <c r="J37" s="57">
        <v>74797.785676451094</v>
      </c>
      <c r="K37" s="57">
        <v>75135.851262420649</v>
      </c>
      <c r="L37" s="58">
        <v>2.250517059794821E-2</v>
      </c>
    </row>
    <row r="38" spans="2:12" x14ac:dyDescent="0.25">
      <c r="B38" s="59" t="s">
        <v>49</v>
      </c>
      <c r="C38" s="57">
        <v>4462.0645254216188</v>
      </c>
      <c r="D38" s="57">
        <v>4910.9669227959512</v>
      </c>
      <c r="E38" s="57">
        <v>5691.7591496183632</v>
      </c>
      <c r="F38" s="57">
        <v>6949.1071827833366</v>
      </c>
      <c r="G38" s="57">
        <v>7951.2990688130303</v>
      </c>
      <c r="H38" s="57">
        <v>8798.115367956405</v>
      </c>
      <c r="I38" s="57">
        <v>9515.1219555784883</v>
      </c>
      <c r="J38" s="57">
        <v>10015.502868782945</v>
      </c>
      <c r="K38" s="57">
        <v>10498.317842559629</v>
      </c>
      <c r="L38" s="58">
        <v>8.602079555355413E-2</v>
      </c>
    </row>
    <row r="39" spans="2:12" x14ac:dyDescent="0.25">
      <c r="B39" s="59" t="s">
        <v>50</v>
      </c>
      <c r="C39" s="57">
        <v>64347.014453171141</v>
      </c>
      <c r="D39" s="57">
        <v>54408.776438761313</v>
      </c>
      <c r="E39" s="57">
        <v>57482.951864715345</v>
      </c>
      <c r="F39" s="57">
        <v>60274.164775282778</v>
      </c>
      <c r="G39" s="57">
        <v>61912.255256509678</v>
      </c>
      <c r="H39" s="57">
        <v>62910.876514282972</v>
      </c>
      <c r="I39" s="57">
        <v>63906.775662443019</v>
      </c>
      <c r="J39" s="57">
        <v>64782.282807668154</v>
      </c>
      <c r="K39" s="57">
        <v>64637.533419861022</v>
      </c>
      <c r="L39" s="58">
        <v>1.4076491306552974E-2</v>
      </c>
    </row>
    <row r="40" spans="2:12" x14ac:dyDescent="0.25">
      <c r="B40" s="55" t="s">
        <v>51</v>
      </c>
      <c r="C40" s="57">
        <v>127692.96913760861</v>
      </c>
      <c r="D40" s="57">
        <v>131690.21491498229</v>
      </c>
      <c r="E40" s="57">
        <v>137831.93578973235</v>
      </c>
      <c r="F40" s="57">
        <v>143338.69986870058</v>
      </c>
      <c r="G40" s="57">
        <v>148747.39565549648</v>
      </c>
      <c r="H40" s="57">
        <v>154194.58875469939</v>
      </c>
      <c r="I40" s="57">
        <v>159960.69149272947</v>
      </c>
      <c r="J40" s="57">
        <v>166020.27507149216</v>
      </c>
      <c r="K40" s="57">
        <v>172511.45860404134</v>
      </c>
      <c r="L40" s="58">
        <v>3.7745591841893411E-2</v>
      </c>
    </row>
    <row r="41" spans="2:12" x14ac:dyDescent="0.25">
      <c r="B41" s="59" t="s">
        <v>52</v>
      </c>
      <c r="C41" s="57">
        <v>16897.157360872821</v>
      </c>
      <c r="D41" s="57">
        <v>17686.113685700497</v>
      </c>
      <c r="E41" s="57">
        <v>19223.694893288404</v>
      </c>
      <c r="F41" s="57">
        <v>20941.629428415097</v>
      </c>
      <c r="G41" s="57">
        <v>22104.880237205256</v>
      </c>
      <c r="H41" s="57">
        <v>22998.895264942155</v>
      </c>
      <c r="I41" s="57">
        <v>23725.59777770899</v>
      </c>
      <c r="J41" s="57">
        <v>24190.408361498354</v>
      </c>
      <c r="K41" s="57">
        <v>24562.371400331922</v>
      </c>
      <c r="L41" s="58">
        <v>3.2409434759311351E-2</v>
      </c>
    </row>
    <row r="42" spans="2:12" x14ac:dyDescent="0.25">
      <c r="B42" s="59" t="s">
        <v>53</v>
      </c>
      <c r="C42" s="57">
        <v>110795.81177673579</v>
      </c>
      <c r="D42" s="57">
        <v>114004.1012292818</v>
      </c>
      <c r="E42" s="57">
        <v>118608.24089644394</v>
      </c>
      <c r="F42" s="57">
        <v>122397.07044028548</v>
      </c>
      <c r="G42" s="57">
        <v>126642.51541829125</v>
      </c>
      <c r="H42" s="57">
        <v>131195.69348975725</v>
      </c>
      <c r="I42" s="57">
        <v>136235.09371502051</v>
      </c>
      <c r="J42" s="57">
        <v>141829.8667099938</v>
      </c>
      <c r="K42" s="57">
        <v>147949.08720370941</v>
      </c>
      <c r="L42" s="58">
        <v>3.8647675239495527E-2</v>
      </c>
    </row>
    <row r="43" spans="2:12" x14ac:dyDescent="0.25">
      <c r="B43" s="55" t="s">
        <v>54</v>
      </c>
      <c r="C43" s="57">
        <v>60744.895709034288</v>
      </c>
      <c r="D43" s="57">
        <v>66656.100268585316</v>
      </c>
      <c r="E43" s="57">
        <v>68510.687836039753</v>
      </c>
      <c r="F43" s="57">
        <v>70195.68260712504</v>
      </c>
      <c r="G43" s="57">
        <v>71894.716668022083</v>
      </c>
      <c r="H43" s="57">
        <v>73461.023631419346</v>
      </c>
      <c r="I43" s="57">
        <v>74936.076229118335</v>
      </c>
      <c r="J43" s="57">
        <v>76310.757228020477</v>
      </c>
      <c r="K43" s="57">
        <v>77529.881666536501</v>
      </c>
      <c r="L43" s="58">
        <v>2.0074154173685077E-2</v>
      </c>
    </row>
    <row r="44" spans="2:12" x14ac:dyDescent="0.25">
      <c r="B44" s="59" t="s">
        <v>55</v>
      </c>
      <c r="C44" s="57">
        <v>52964.938912886842</v>
      </c>
      <c r="D44" s="57">
        <v>58700.749162353874</v>
      </c>
      <c r="E44" s="57">
        <v>60153.462441416363</v>
      </c>
      <c r="F44" s="57">
        <v>61409.08248970149</v>
      </c>
      <c r="G44" s="57">
        <v>62717.953043707013</v>
      </c>
      <c r="H44" s="57">
        <v>63966.089880741136</v>
      </c>
      <c r="I44" s="57">
        <v>65166.362075805388</v>
      </c>
      <c r="J44" s="57">
        <v>66308.161946831882</v>
      </c>
      <c r="K44" s="57">
        <v>67317.360589309435</v>
      </c>
      <c r="L44" s="58">
        <v>1.854188783480204E-2</v>
      </c>
    </row>
    <row r="45" spans="2:12" x14ac:dyDescent="0.25">
      <c r="B45" s="59" t="s">
        <v>56</v>
      </c>
      <c r="C45" s="57">
        <v>7779.9567961474422</v>
      </c>
      <c r="D45" s="57">
        <v>7955.3511062314428</v>
      </c>
      <c r="E45" s="57">
        <v>8357.2253946234105</v>
      </c>
      <c r="F45" s="57">
        <v>8786.6001174235644</v>
      </c>
      <c r="G45" s="57">
        <v>9176.76362431507</v>
      </c>
      <c r="H45" s="57">
        <v>9494.9337506782194</v>
      </c>
      <c r="I45" s="57">
        <v>9769.7141533129452</v>
      </c>
      <c r="J45" s="57">
        <v>10002.595281188591</v>
      </c>
      <c r="K45" s="57">
        <v>10212.52107722708</v>
      </c>
      <c r="L45" s="58">
        <v>3.0534227648948198E-2</v>
      </c>
    </row>
    <row r="46" spans="2:12" x14ac:dyDescent="0.25">
      <c r="B46" s="22" t="s">
        <v>57</v>
      </c>
      <c r="C46" s="53">
        <v>273117.92182732403</v>
      </c>
      <c r="D46" s="53">
        <v>274517.64154527732</v>
      </c>
      <c r="E46" s="53">
        <v>287773.20621203049</v>
      </c>
      <c r="F46" s="53">
        <v>300500.47202323057</v>
      </c>
      <c r="G46" s="53">
        <v>311067.5872449915</v>
      </c>
      <c r="H46" s="53">
        <v>320666.21157827997</v>
      </c>
      <c r="I46" s="53">
        <v>330292.34922265343</v>
      </c>
      <c r="J46" s="53">
        <v>339672.46363197331</v>
      </c>
      <c r="K46" s="53">
        <v>348211.14885406231</v>
      </c>
      <c r="L46" s="54">
        <v>2.9910540018009968E-2</v>
      </c>
    </row>
    <row r="47" spans="2:12" x14ac:dyDescent="0.25">
      <c r="B47" s="61" t="s">
        <v>19</v>
      </c>
      <c r="C47" s="39"/>
      <c r="D47" s="39"/>
      <c r="E47" s="39"/>
      <c r="F47" s="39"/>
      <c r="G47" s="39"/>
      <c r="H47" s="39"/>
      <c r="I47" s="39"/>
      <c r="J47" s="39"/>
      <c r="K47" s="39"/>
      <c r="L47" s="62" t="s">
        <v>58</v>
      </c>
    </row>
    <row r="52" spans="2:14" ht="15.75" x14ac:dyDescent="0.25">
      <c r="B52" s="37" t="s">
        <v>61</v>
      </c>
    </row>
    <row r="53" spans="2:14" ht="15.75" x14ac:dyDescent="0.25">
      <c r="N53" s="37" t="s">
        <v>61</v>
      </c>
    </row>
    <row r="54" spans="2:14" x14ac:dyDescent="0.25">
      <c r="B54" s="1" t="s">
        <v>42</v>
      </c>
    </row>
    <row r="56" spans="2:14" x14ac:dyDescent="0.25">
      <c r="B56" s="31" t="s">
        <v>62</v>
      </c>
      <c r="C56" s="32">
        <v>2018</v>
      </c>
      <c r="D56" s="32">
        <v>2019</v>
      </c>
      <c r="E56" s="32">
        <v>2020</v>
      </c>
      <c r="F56" s="32">
        <v>2021</v>
      </c>
      <c r="G56" s="32">
        <v>2022</v>
      </c>
      <c r="H56" s="32">
        <v>2023</v>
      </c>
      <c r="I56" s="32">
        <v>2024</v>
      </c>
      <c r="J56" s="32">
        <v>2025</v>
      </c>
      <c r="K56" s="32">
        <v>2026</v>
      </c>
      <c r="L56" s="33" t="s">
        <v>44</v>
      </c>
    </row>
    <row r="57" spans="2:14" x14ac:dyDescent="0.25">
      <c r="B57" s="68" t="s">
        <v>63</v>
      </c>
      <c r="C57" s="57">
        <v>193897.95288558071</v>
      </c>
      <c r="D57" s="57">
        <v>193668.52579036332</v>
      </c>
      <c r="E57" s="57">
        <v>200794.07503694828</v>
      </c>
      <c r="F57" s="57">
        <v>202778.45776641346</v>
      </c>
      <c r="G57" s="57">
        <v>204177.10819501759</v>
      </c>
      <c r="H57" s="57">
        <v>203595.40099184623</v>
      </c>
      <c r="I57" s="57">
        <v>202330.7475180378</v>
      </c>
      <c r="J57" s="57">
        <v>200523.35798669606</v>
      </c>
      <c r="K57" s="57">
        <v>196999.771874172</v>
      </c>
      <c r="L57" s="58">
        <v>-5.7656089728133075E-3</v>
      </c>
    </row>
    <row r="58" spans="2:14" x14ac:dyDescent="0.25">
      <c r="B58" s="68" t="s">
        <v>17</v>
      </c>
      <c r="C58" s="57">
        <v>221355.34451740544</v>
      </c>
      <c r="D58" s="57">
        <v>208219.53588127706</v>
      </c>
      <c r="E58" s="57">
        <v>194985.37642859895</v>
      </c>
      <c r="F58" s="57">
        <v>185722.12549039375</v>
      </c>
      <c r="G58" s="57">
        <v>175664.71006734445</v>
      </c>
      <c r="H58" s="57">
        <v>164694.93420639649</v>
      </c>
      <c r="I58" s="57">
        <v>152972.62441775046</v>
      </c>
      <c r="J58" s="57">
        <v>140125.90857717104</v>
      </c>
      <c r="K58" s="57">
        <v>127808.3561909203</v>
      </c>
      <c r="L58" s="58">
        <v>-7.2018922096664162E-2</v>
      </c>
    </row>
    <row r="59" spans="2:14" x14ac:dyDescent="0.25">
      <c r="B59" s="68" t="s">
        <v>64</v>
      </c>
      <c r="C59" s="57">
        <v>487737.48106995452</v>
      </c>
      <c r="D59" s="57">
        <v>553442.567195668</v>
      </c>
      <c r="E59" s="57">
        <v>618370.90362496348</v>
      </c>
      <c r="F59" s="57">
        <v>676290.15165550937</v>
      </c>
      <c r="G59" s="57">
        <v>718884.43171979289</v>
      </c>
      <c r="H59" s="57">
        <v>756523.95664278558</v>
      </c>
      <c r="I59" s="57">
        <v>791188.53467726556</v>
      </c>
      <c r="J59" s="57">
        <v>823780.38548560953</v>
      </c>
      <c r="K59" s="57">
        <v>855561.15450353909</v>
      </c>
      <c r="L59" s="58">
        <v>4.8150386807228163E-2</v>
      </c>
    </row>
    <row r="60" spans="2:14" x14ac:dyDescent="0.25">
      <c r="B60" s="68" t="s">
        <v>65</v>
      </c>
      <c r="C60" s="57">
        <v>34518.504680364844</v>
      </c>
      <c r="D60" s="57">
        <v>41510.358518790505</v>
      </c>
      <c r="E60" s="57">
        <v>52246.539826844586</v>
      </c>
      <c r="F60" s="57">
        <v>59184.93416493023</v>
      </c>
      <c r="G60" s="57">
        <v>65840.574120383506</v>
      </c>
      <c r="H60" s="57">
        <v>72891.329637229399</v>
      </c>
      <c r="I60" s="57">
        <v>81176.212193993473</v>
      </c>
      <c r="J60" s="57">
        <v>90204.124556746508</v>
      </c>
      <c r="K60" s="57">
        <v>100173.90454847319</v>
      </c>
      <c r="L60" s="58">
        <v>0.11098625673771778</v>
      </c>
    </row>
    <row r="61" spans="2:14" x14ac:dyDescent="0.25">
      <c r="B61" s="69" t="s">
        <v>66</v>
      </c>
      <c r="C61" s="57">
        <v>12328.514592475696</v>
      </c>
      <c r="D61" s="57">
        <v>16704.059599841345</v>
      </c>
      <c r="E61" s="57">
        <v>20220.162012070832</v>
      </c>
      <c r="F61" s="57">
        <v>20189.00642630252</v>
      </c>
      <c r="G61" s="57">
        <v>19443.270590679338</v>
      </c>
      <c r="H61" s="57">
        <v>18259.760197046828</v>
      </c>
      <c r="I61" s="57">
        <v>16994.596850729522</v>
      </c>
      <c r="J61" s="57">
        <v>15568.219921013431</v>
      </c>
      <c r="K61" s="57">
        <v>14138.683461920071</v>
      </c>
      <c r="L61" s="58">
        <v>-6.8766040591011435E-2</v>
      </c>
    </row>
    <row r="62" spans="2:14" x14ac:dyDescent="0.25">
      <c r="B62" s="69" t="s">
        <v>67</v>
      </c>
      <c r="C62" s="57">
        <v>22189.990087889139</v>
      </c>
      <c r="D62" s="57">
        <v>24806.298918949167</v>
      </c>
      <c r="E62" s="57">
        <v>32026.377814773761</v>
      </c>
      <c r="F62" s="57">
        <v>38995.927738627695</v>
      </c>
      <c r="G62" s="57">
        <v>46397.303529704179</v>
      </c>
      <c r="H62" s="57">
        <v>54631.569440182589</v>
      </c>
      <c r="I62" s="57">
        <v>64181.615343263926</v>
      </c>
      <c r="J62" s="57">
        <v>74635.904635733023</v>
      </c>
      <c r="K62" s="57">
        <v>86035.221086553123</v>
      </c>
      <c r="L62" s="58">
        <v>0.17147062884393938</v>
      </c>
    </row>
    <row r="63" spans="2:14" x14ac:dyDescent="0.25">
      <c r="B63" s="22" t="s">
        <v>18</v>
      </c>
      <c r="C63" s="53">
        <v>937509.28315330553</v>
      </c>
      <c r="D63" s="53">
        <v>996840.98738609883</v>
      </c>
      <c r="E63" s="53">
        <v>1066396.8949173554</v>
      </c>
      <c r="F63" s="53">
        <v>1123975.6690772467</v>
      </c>
      <c r="G63" s="53">
        <v>1164566.8241025384</v>
      </c>
      <c r="H63" s="53">
        <v>1197705.6214782577</v>
      </c>
      <c r="I63" s="53">
        <v>1227668.1188070471</v>
      </c>
      <c r="J63" s="53">
        <v>1254633.7766062233</v>
      </c>
      <c r="K63" s="53">
        <v>1280543.1871171047</v>
      </c>
      <c r="L63" s="54">
        <v>2.642557343263463E-2</v>
      </c>
    </row>
    <row r="64" spans="2:14" x14ac:dyDescent="0.25">
      <c r="B64" s="61" t="s">
        <v>19</v>
      </c>
      <c r="C64" s="39"/>
      <c r="D64" s="39"/>
      <c r="E64" s="39"/>
      <c r="F64" s="39"/>
      <c r="G64" s="39"/>
      <c r="H64" s="39"/>
      <c r="I64" s="39"/>
      <c r="J64" s="39"/>
      <c r="K64" s="39"/>
      <c r="L64" s="62" t="s">
        <v>58</v>
      </c>
    </row>
    <row r="76" spans="2:10" x14ac:dyDescent="0.25">
      <c r="B76" s="21" t="s">
        <v>1</v>
      </c>
    </row>
    <row r="78" spans="2:10" x14ac:dyDescent="0.25">
      <c r="B78" s="11" t="s">
        <v>6</v>
      </c>
      <c r="H78" s="11" t="s">
        <v>10</v>
      </c>
      <c r="J78" s="11" t="s">
        <v>22</v>
      </c>
    </row>
    <row r="79" spans="2:10" x14ac:dyDescent="0.25">
      <c r="B79" s="1" t="s">
        <v>40</v>
      </c>
      <c r="H79" s="102">
        <v>44378</v>
      </c>
      <c r="J79" s="1" t="s">
        <v>68</v>
      </c>
    </row>
    <row r="83" spans="2:12" x14ac:dyDescent="0.25">
      <c r="B83" s="21" t="s">
        <v>23</v>
      </c>
    </row>
    <row r="85" spans="2:12" x14ac:dyDescent="0.25">
      <c r="B85" s="160" t="s">
        <v>77</v>
      </c>
      <c r="C85" s="159"/>
      <c r="D85" s="159"/>
      <c r="E85" s="159"/>
      <c r="F85" s="159"/>
      <c r="G85" s="159"/>
      <c r="H85" s="159"/>
      <c r="I85" s="159"/>
      <c r="J85" s="159"/>
      <c r="K85" s="159"/>
    </row>
    <row r="87" spans="2:12" x14ac:dyDescent="0.25">
      <c r="B87" s="160" t="s">
        <v>78</v>
      </c>
      <c r="C87" s="159"/>
      <c r="D87" s="159"/>
      <c r="E87" s="159"/>
      <c r="F87" s="159"/>
      <c r="G87" s="159"/>
      <c r="H87" s="159"/>
      <c r="I87" s="159"/>
      <c r="J87" s="159"/>
      <c r="K87" s="159"/>
    </row>
    <row r="88" spans="2:12" x14ac:dyDescent="0.25">
      <c r="B88" s="40"/>
      <c r="C88" s="41"/>
      <c r="D88" s="41"/>
      <c r="E88" s="41"/>
      <c r="F88" s="41"/>
      <c r="G88" s="41"/>
      <c r="H88" s="41"/>
      <c r="I88" s="41"/>
      <c r="J88" s="41"/>
      <c r="K88" s="41"/>
    </row>
    <row r="89" spans="2:12" x14ac:dyDescent="0.25">
      <c r="B89" s="11" t="s">
        <v>69</v>
      </c>
    </row>
    <row r="90" spans="2:12" x14ac:dyDescent="0.25">
      <c r="B90" s="160" t="s">
        <v>76</v>
      </c>
      <c r="C90" s="159"/>
      <c r="D90" s="159"/>
      <c r="E90" s="159"/>
      <c r="F90" s="159"/>
      <c r="G90" s="159"/>
      <c r="H90" s="159"/>
      <c r="I90" s="159"/>
      <c r="J90" s="159"/>
      <c r="K90" s="159"/>
    </row>
    <row r="91" spans="2:12" x14ac:dyDescent="0.25">
      <c r="B91" s="1" t="s">
        <v>75</v>
      </c>
    </row>
    <row r="92" spans="2:12" ht="18.75" customHeight="1" x14ac:dyDescent="0.25">
      <c r="B92" s="161" t="s">
        <v>70</v>
      </c>
      <c r="C92" s="161"/>
      <c r="D92" s="161"/>
      <c r="E92" s="161"/>
      <c r="F92" s="161"/>
      <c r="G92" s="161"/>
      <c r="H92" s="161"/>
      <c r="I92" s="161"/>
      <c r="J92" s="161"/>
      <c r="K92" s="161"/>
      <c r="L92" s="40"/>
    </row>
    <row r="93" spans="2:12" ht="15.75" customHeight="1" x14ac:dyDescent="0.25">
      <c r="B93" s="160" t="s">
        <v>74</v>
      </c>
      <c r="C93" s="160"/>
      <c r="D93" s="160"/>
      <c r="E93" s="160"/>
      <c r="F93" s="160"/>
      <c r="G93" s="160"/>
      <c r="H93" s="160"/>
      <c r="I93" s="160"/>
      <c r="J93" s="160"/>
      <c r="K93" s="160"/>
    </row>
    <row r="94" spans="2:12" x14ac:dyDescent="0.25">
      <c r="B94" s="43" t="s">
        <v>71</v>
      </c>
    </row>
    <row r="95" spans="2:12" x14ac:dyDescent="0.25">
      <c r="B95" s="43" t="s">
        <v>72</v>
      </c>
    </row>
    <row r="96" spans="2:12" ht="89.25" customHeight="1" x14ac:dyDescent="0.25">
      <c r="B96" s="42" t="s">
        <v>73</v>
      </c>
      <c r="C96" s="42"/>
      <c r="D96" s="42"/>
      <c r="E96" s="42"/>
      <c r="F96" s="42"/>
      <c r="G96" s="42"/>
      <c r="H96" s="42"/>
    </row>
  </sheetData>
  <mergeCells count="5">
    <mergeCell ref="B85:K85"/>
    <mergeCell ref="B87:K87"/>
    <mergeCell ref="B90:K90"/>
    <mergeCell ref="B93:K93"/>
    <mergeCell ref="B92:K92"/>
  </mergeCells>
  <pageMargins left="0.7" right="0.7" top="0.75" bottom="0.75" header="0.3" footer="0.3"/>
  <pageSetup orientation="portrait" r:id="rId1"/>
  <headerFooter>
    <oddFooter>&amp;L&amp;1#&amp;"Rockwell"&amp;9&amp;K0078D7Information Classification: General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84450-EDA4-4E4B-B1A0-627D44DAB6EC}">
  <sheetPr>
    <tabColor theme="4" tint="0.59999389629810485"/>
  </sheetPr>
  <dimension ref="A1:M117"/>
  <sheetViews>
    <sheetView workbookViewId="0">
      <selection activeCell="G24" sqref="G24"/>
    </sheetView>
  </sheetViews>
  <sheetFormatPr defaultRowHeight="15" x14ac:dyDescent="0.25"/>
  <cols>
    <col min="1" max="1" width="9.140625" style="1"/>
    <col min="2" max="2" width="26.42578125" style="1" customWidth="1"/>
    <col min="3" max="3" width="14.140625" style="1" customWidth="1"/>
    <col min="4" max="10" width="12.85546875" style="1" customWidth="1"/>
    <col min="11" max="11" width="17" style="1" customWidth="1"/>
    <col min="12" max="16384" width="9.140625" style="1"/>
  </cols>
  <sheetData>
    <row r="1" spans="1:13" s="3" customFormat="1" ht="36.75" customHeight="1" x14ac:dyDescent="0.4">
      <c r="A1" s="9" t="s">
        <v>186</v>
      </c>
    </row>
    <row r="2" spans="1:13" s="3" customFormat="1" ht="17.25" customHeight="1" x14ac:dyDescent="0.25"/>
    <row r="3" spans="1:13" x14ac:dyDescent="0.25">
      <c r="A3" s="13" t="s">
        <v>11</v>
      </c>
    </row>
    <row r="5" spans="1:13" ht="15.75" x14ac:dyDescent="0.25">
      <c r="B5" s="37" t="s">
        <v>178</v>
      </c>
    </row>
    <row r="6" spans="1:13" ht="15.75" x14ac:dyDescent="0.25">
      <c r="M6" s="37" t="s">
        <v>178</v>
      </c>
    </row>
    <row r="7" spans="1:13" x14ac:dyDescent="0.25">
      <c r="B7" s="1" t="s">
        <v>179</v>
      </c>
    </row>
    <row r="9" spans="1:13" x14ac:dyDescent="0.25">
      <c r="B9" s="106" t="s">
        <v>7</v>
      </c>
      <c r="C9" s="107">
        <v>2020</v>
      </c>
      <c r="D9" s="107">
        <v>2021</v>
      </c>
      <c r="E9" s="107">
        <v>2022</v>
      </c>
      <c r="F9" s="107">
        <v>2023</v>
      </c>
      <c r="G9" s="107">
        <v>2024</v>
      </c>
      <c r="H9" s="107">
        <v>2025</v>
      </c>
      <c r="I9" s="107">
        <v>2026</v>
      </c>
      <c r="J9" s="107">
        <v>2027</v>
      </c>
      <c r="K9" s="107" t="s">
        <v>14</v>
      </c>
    </row>
    <row r="10" spans="1:13" x14ac:dyDescent="0.25">
      <c r="B10" s="113" t="s">
        <v>63</v>
      </c>
      <c r="C10" s="114">
        <v>210796.01599999997</v>
      </c>
      <c r="D10" s="114">
        <v>214889.22799999997</v>
      </c>
      <c r="E10" s="114">
        <v>214136.13800000001</v>
      </c>
      <c r="F10" s="114">
        <v>211368.74600000001</v>
      </c>
      <c r="G10" s="114">
        <v>206818.0560000001</v>
      </c>
      <c r="H10" s="114">
        <v>200481.59600000002</v>
      </c>
      <c r="I10" s="114">
        <v>193296.45099999997</v>
      </c>
      <c r="J10" s="114">
        <v>185461.80199999997</v>
      </c>
      <c r="K10" s="115">
        <v>-2.4246828403719611E-2</v>
      </c>
    </row>
    <row r="11" spans="1:13" x14ac:dyDescent="0.25">
      <c r="B11" s="113" t="s">
        <v>17</v>
      </c>
      <c r="C11" s="114">
        <v>223222.986</v>
      </c>
      <c r="D11" s="114">
        <v>203268.58100000003</v>
      </c>
      <c r="E11" s="114">
        <v>187290.18600000005</v>
      </c>
      <c r="F11" s="114">
        <v>171581.40799999997</v>
      </c>
      <c r="G11" s="114">
        <v>155885.96299999999</v>
      </c>
      <c r="H11" s="114">
        <v>139791.47799999997</v>
      </c>
      <c r="I11" s="114">
        <v>124746.02600000001</v>
      </c>
      <c r="J11" s="114">
        <v>110990.57500000001</v>
      </c>
      <c r="K11" s="115">
        <v>-9.5928786756745987E-2</v>
      </c>
    </row>
    <row r="12" spans="1:13" x14ac:dyDescent="0.25">
      <c r="B12" s="113" t="s">
        <v>64</v>
      </c>
      <c r="C12" s="114">
        <v>724142.38899999985</v>
      </c>
      <c r="D12" s="114">
        <v>828899.87200000021</v>
      </c>
      <c r="E12" s="114">
        <v>912665.05800000019</v>
      </c>
      <c r="F12" s="114">
        <v>975199.5780000001</v>
      </c>
      <c r="G12" s="114">
        <v>1029995.7940000002</v>
      </c>
      <c r="H12" s="114">
        <v>1080482.0030000005</v>
      </c>
      <c r="I12" s="114">
        <v>1127382.9669999997</v>
      </c>
      <c r="J12" s="114">
        <v>1173004.7099999997</v>
      </c>
      <c r="K12" s="115">
        <v>5.9578036012368552E-2</v>
      </c>
    </row>
    <row r="13" spans="1:13" x14ac:dyDescent="0.25">
      <c r="B13" s="113" t="s">
        <v>176</v>
      </c>
      <c r="C13" s="114">
        <v>35708.982000000011</v>
      </c>
      <c r="D13" s="114">
        <v>43362.682000000015</v>
      </c>
      <c r="E13" s="114">
        <v>51974.140999999981</v>
      </c>
      <c r="F13" s="114">
        <v>60965.963999999993</v>
      </c>
      <c r="G13" s="114">
        <v>71099.504000000015</v>
      </c>
      <c r="H13" s="114">
        <v>82103.171999999991</v>
      </c>
      <c r="I13" s="114">
        <v>93482.838999999949</v>
      </c>
      <c r="J13" s="114">
        <v>104843.49299999999</v>
      </c>
      <c r="K13" s="115">
        <v>0.15852183726128954</v>
      </c>
    </row>
    <row r="14" spans="1:13" x14ac:dyDescent="0.25">
      <c r="B14" s="113" t="s">
        <v>65</v>
      </c>
      <c r="C14" s="114">
        <v>21667.634000000005</v>
      </c>
      <c r="D14" s="114">
        <v>24530.363000000005</v>
      </c>
      <c r="E14" s="114">
        <v>24391.091999999993</v>
      </c>
      <c r="F14" s="114">
        <v>23309.733</v>
      </c>
      <c r="G14" s="114">
        <v>21846.250999999997</v>
      </c>
      <c r="H14" s="114">
        <v>20286.567000000006</v>
      </c>
      <c r="I14" s="114">
        <v>18790.510000000006</v>
      </c>
      <c r="J14" s="114">
        <v>17414.563000000006</v>
      </c>
      <c r="K14" s="115">
        <v>-5.5501148185605254E-2</v>
      </c>
    </row>
    <row r="15" spans="1:13" x14ac:dyDescent="0.25">
      <c r="B15" s="106" t="s">
        <v>177</v>
      </c>
      <c r="C15" s="108">
        <v>1215538.007</v>
      </c>
      <c r="D15" s="108">
        <v>1314950.7260000003</v>
      </c>
      <c r="E15" s="108">
        <v>1390456.6150000002</v>
      </c>
      <c r="F15" s="108">
        <v>1442425.429</v>
      </c>
      <c r="G15" s="108">
        <v>1485645.5680000002</v>
      </c>
      <c r="H15" s="108">
        <v>1523144.8160000006</v>
      </c>
      <c r="I15" s="108">
        <v>1557698.7929999996</v>
      </c>
      <c r="J15" s="108">
        <v>1591715.1429999999</v>
      </c>
      <c r="K15" s="109">
        <v>3.2347661013813589E-2</v>
      </c>
    </row>
    <row r="16" spans="1:13" x14ac:dyDescent="0.25">
      <c r="B16" s="116" t="s">
        <v>19</v>
      </c>
      <c r="C16" s="117"/>
      <c r="D16" s="117"/>
      <c r="E16" s="117"/>
      <c r="F16" s="117"/>
      <c r="G16" s="117"/>
      <c r="H16" s="117"/>
      <c r="I16" s="117"/>
      <c r="J16" s="117"/>
      <c r="K16" s="118" t="s">
        <v>20</v>
      </c>
    </row>
    <row r="29" spans="2:13" ht="15.75" x14ac:dyDescent="0.25">
      <c r="B29" s="37" t="s">
        <v>180</v>
      </c>
    </row>
    <row r="30" spans="2:13" ht="15.75" x14ac:dyDescent="0.25">
      <c r="M30" s="37" t="s">
        <v>180</v>
      </c>
    </row>
    <row r="31" spans="2:13" x14ac:dyDescent="0.25">
      <c r="B31" s="1" t="s">
        <v>181</v>
      </c>
    </row>
    <row r="33" spans="2:11" x14ac:dyDescent="0.25">
      <c r="B33" s="106" t="s">
        <v>7</v>
      </c>
      <c r="C33" s="107">
        <v>2020</v>
      </c>
      <c r="D33" s="107">
        <v>2021</v>
      </c>
      <c r="E33" s="107">
        <v>2022</v>
      </c>
      <c r="F33" s="107">
        <v>2023</v>
      </c>
      <c r="G33" s="107">
        <v>2024</v>
      </c>
      <c r="H33" s="107">
        <v>2025</v>
      </c>
      <c r="I33" s="107">
        <v>2026</v>
      </c>
      <c r="J33" s="107">
        <v>2027</v>
      </c>
      <c r="K33" s="107" t="s">
        <v>14</v>
      </c>
    </row>
    <row r="34" spans="2:11" x14ac:dyDescent="0.25">
      <c r="B34" s="113" t="s">
        <v>63</v>
      </c>
      <c r="C34" s="119">
        <v>0.10061661689529242</v>
      </c>
      <c r="D34" s="119">
        <v>0.1025703784107625</v>
      </c>
      <c r="E34" s="119">
        <v>0.10221091541209901</v>
      </c>
      <c r="F34" s="119">
        <v>0.1008899909186157</v>
      </c>
      <c r="G34" s="119">
        <v>9.8717867170606932E-2</v>
      </c>
      <c r="H34" s="119">
        <v>9.5693364239335471E-2</v>
      </c>
      <c r="I34" s="119">
        <v>9.2263769147736957E-2</v>
      </c>
      <c r="J34" s="119">
        <v>8.8524154462884058E-2</v>
      </c>
      <c r="K34" s="115">
        <v>-2.4246828403719611E-2</v>
      </c>
    </row>
    <row r="35" spans="2:11" x14ac:dyDescent="0.25">
      <c r="B35" s="113" t="s">
        <v>17</v>
      </c>
      <c r="C35" s="119">
        <v>0.10654822653092849</v>
      </c>
      <c r="D35" s="119">
        <v>9.7023640813622955E-2</v>
      </c>
      <c r="E35" s="119">
        <v>8.9396874051974773E-2</v>
      </c>
      <c r="F35" s="119">
        <v>8.189880018933024E-2</v>
      </c>
      <c r="G35" s="119">
        <v>7.4407090400250869E-2</v>
      </c>
      <c r="H35" s="119">
        <v>6.6724911855794752E-2</v>
      </c>
      <c r="I35" s="119">
        <v>5.9543455068202938E-2</v>
      </c>
      <c r="J35" s="119">
        <v>5.2977738268844797E-2</v>
      </c>
      <c r="K35" s="115">
        <v>-9.5928786756745987E-2</v>
      </c>
    </row>
    <row r="36" spans="2:11" x14ac:dyDescent="0.25">
      <c r="B36" s="113" t="s">
        <v>64</v>
      </c>
      <c r="C36" s="119">
        <v>0.3456457987880322</v>
      </c>
      <c r="D36" s="119">
        <v>0.3956483734758105</v>
      </c>
      <c r="E36" s="119">
        <v>0.43563095848313294</v>
      </c>
      <c r="F36" s="119">
        <v>0.46547977612668379</v>
      </c>
      <c r="G36" s="119">
        <v>0.49163496623513292</v>
      </c>
      <c r="H36" s="119">
        <v>0.51573291479146932</v>
      </c>
      <c r="I36" s="119">
        <v>0.53811956334562361</v>
      </c>
      <c r="J36" s="119">
        <v>0.5598956173936589</v>
      </c>
      <c r="K36" s="115">
        <v>5.9578036012368552E-2</v>
      </c>
    </row>
    <row r="37" spans="2:11" x14ac:dyDescent="0.25">
      <c r="B37" s="113" t="s">
        <v>176</v>
      </c>
      <c r="C37" s="119">
        <v>1.7044520241857385E-2</v>
      </c>
      <c r="D37" s="119">
        <v>2.0697764811391847E-2</v>
      </c>
      <c r="E37" s="119">
        <v>2.4808164464829877E-2</v>
      </c>
      <c r="F37" s="119">
        <v>2.9100118492942431E-2</v>
      </c>
      <c r="G37" s="119">
        <v>3.393703396848502E-2</v>
      </c>
      <c r="H37" s="119">
        <v>3.9189276722441942E-2</v>
      </c>
      <c r="I37" s="119">
        <v>4.4620990360402735E-2</v>
      </c>
      <c r="J37" s="119">
        <v>5.0043628761680538E-2</v>
      </c>
      <c r="K37" s="115">
        <v>0.15852183726128954</v>
      </c>
    </row>
    <row r="38" spans="2:11" x14ac:dyDescent="0.25">
      <c r="B38" s="113" t="s">
        <v>65</v>
      </c>
      <c r="C38" s="119">
        <v>1.0342339815404351E-2</v>
      </c>
      <c r="D38" s="119">
        <v>1.1708770322649059E-2</v>
      </c>
      <c r="E38" s="119">
        <v>1.1642293844025174E-2</v>
      </c>
      <c r="F38" s="119">
        <v>1.1126142323261723E-2</v>
      </c>
      <c r="G38" s="119">
        <v>1.0427596826428631E-2</v>
      </c>
      <c r="H38" s="119">
        <v>9.6831324362396005E-3</v>
      </c>
      <c r="I38" s="119">
        <v>8.9690383234622487E-3</v>
      </c>
      <c r="J38" s="119">
        <v>8.3122748096431491E-3</v>
      </c>
      <c r="K38" s="115">
        <v>-5.5501148185605365E-2</v>
      </c>
    </row>
    <row r="39" spans="2:11" x14ac:dyDescent="0.25">
      <c r="B39" s="106" t="s">
        <v>177</v>
      </c>
      <c r="C39" s="110">
        <v>0.58019750227151479</v>
      </c>
      <c r="D39" s="110">
        <v>0.62764892783423687</v>
      </c>
      <c r="E39" s="110">
        <v>0.66368920625606198</v>
      </c>
      <c r="F39" s="110">
        <v>0.68849482805083384</v>
      </c>
      <c r="G39" s="110">
        <v>0.7091245546009044</v>
      </c>
      <c r="H39" s="110">
        <v>0.72702360004528122</v>
      </c>
      <c r="I39" s="110">
        <v>0.74351681624542854</v>
      </c>
      <c r="J39" s="110">
        <v>0.75975341369671123</v>
      </c>
      <c r="K39" s="109">
        <v>3.2347661013813589E-2</v>
      </c>
    </row>
    <row r="40" spans="2:11" x14ac:dyDescent="0.25">
      <c r="B40" s="116" t="s">
        <v>19</v>
      </c>
      <c r="C40" s="117"/>
      <c r="D40" s="117"/>
      <c r="E40" s="117"/>
      <c r="F40" s="117"/>
      <c r="G40" s="117"/>
      <c r="H40" s="117"/>
      <c r="I40" s="117"/>
      <c r="J40" s="117"/>
      <c r="K40" s="118" t="s">
        <v>20</v>
      </c>
    </row>
    <row r="52" spans="2:13" ht="15.75" x14ac:dyDescent="0.25">
      <c r="B52" s="37" t="s">
        <v>183</v>
      </c>
    </row>
    <row r="53" spans="2:13" ht="15.75" x14ac:dyDescent="0.25">
      <c r="M53" s="37" t="s">
        <v>183</v>
      </c>
    </row>
    <row r="54" spans="2:13" x14ac:dyDescent="0.25">
      <c r="B54" s="1" t="s">
        <v>182</v>
      </c>
    </row>
    <row r="56" spans="2:13" x14ac:dyDescent="0.25">
      <c r="B56" s="106" t="s">
        <v>7</v>
      </c>
      <c r="C56" s="107">
        <v>2020</v>
      </c>
      <c r="D56" s="107">
        <v>2021</v>
      </c>
      <c r="E56" s="107">
        <v>2022</v>
      </c>
      <c r="F56" s="107">
        <v>2023</v>
      </c>
      <c r="G56" s="107">
        <v>2024</v>
      </c>
      <c r="H56" s="107">
        <v>2025</v>
      </c>
      <c r="I56" s="107">
        <v>2026</v>
      </c>
      <c r="J56" s="107">
        <v>2027</v>
      </c>
      <c r="K56" s="107" t="s">
        <v>14</v>
      </c>
    </row>
    <row r="57" spans="2:13" x14ac:dyDescent="0.25">
      <c r="B57" s="113" t="s">
        <v>63</v>
      </c>
      <c r="C57" s="114">
        <v>79897.382544000007</v>
      </c>
      <c r="D57" s="114">
        <v>84812.500247000018</v>
      </c>
      <c r="E57" s="114">
        <v>85023.648660000021</v>
      </c>
      <c r="F57" s="114">
        <v>83926.145234999989</v>
      </c>
      <c r="G57" s="114">
        <v>82106.825355000008</v>
      </c>
      <c r="H57" s="114">
        <v>79629.940512000001</v>
      </c>
      <c r="I57" s="114">
        <v>76673.691800999979</v>
      </c>
      <c r="J57" s="114">
        <v>73471.392326999994</v>
      </c>
      <c r="K57" s="115">
        <v>-2.3640550240371927E-2</v>
      </c>
    </row>
    <row r="58" spans="2:13" x14ac:dyDescent="0.25">
      <c r="B58" s="113" t="s">
        <v>17</v>
      </c>
      <c r="C58" s="114">
        <v>69602.822282999987</v>
      </c>
      <c r="D58" s="114">
        <v>64252.994084999998</v>
      </c>
      <c r="E58" s="114">
        <v>58056.350949</v>
      </c>
      <c r="F58" s="114">
        <v>51855.93808800001</v>
      </c>
      <c r="G58" s="114">
        <v>45870.353392999998</v>
      </c>
      <c r="H58" s="114">
        <v>39891.621044</v>
      </c>
      <c r="I58" s="114">
        <v>33964.306370999999</v>
      </c>
      <c r="J58" s="114">
        <v>28434.402135000008</v>
      </c>
      <c r="K58" s="115">
        <v>-0.12704513722736299</v>
      </c>
    </row>
    <row r="59" spans="2:13" x14ac:dyDescent="0.25">
      <c r="B59" s="113" t="s">
        <v>64</v>
      </c>
      <c r="C59" s="114">
        <v>117876.74238099999</v>
      </c>
      <c r="D59" s="114">
        <v>138050.572743</v>
      </c>
      <c r="E59" s="114">
        <v>154472.77580100001</v>
      </c>
      <c r="F59" s="114">
        <v>170460.91457300002</v>
      </c>
      <c r="G59" s="114">
        <v>185537.35941300003</v>
      </c>
      <c r="H59" s="114">
        <v>200427.08991400007</v>
      </c>
      <c r="I59" s="114">
        <v>214842.89756899999</v>
      </c>
      <c r="J59" s="114">
        <v>228408.1185389999</v>
      </c>
      <c r="K59" s="115">
        <v>8.754078769833451E-2</v>
      </c>
    </row>
    <row r="60" spans="2:13" x14ac:dyDescent="0.25">
      <c r="B60" s="113" t="s">
        <v>176</v>
      </c>
      <c r="C60" s="114">
        <v>10233.787285000002</v>
      </c>
      <c r="D60" s="114">
        <v>12079.902421999997</v>
      </c>
      <c r="E60" s="114">
        <v>14670.865837000008</v>
      </c>
      <c r="F60" s="114">
        <v>17760.816932000002</v>
      </c>
      <c r="G60" s="114">
        <v>21182.011094999998</v>
      </c>
      <c r="H60" s="114">
        <v>24963.638889999998</v>
      </c>
      <c r="I60" s="114">
        <v>28798.871433</v>
      </c>
      <c r="J60" s="114">
        <v>32549.648443000002</v>
      </c>
      <c r="K60" s="115">
        <v>0.17963363195576076</v>
      </c>
    </row>
    <row r="61" spans="2:13" x14ac:dyDescent="0.25">
      <c r="B61" s="113" t="s">
        <v>65</v>
      </c>
      <c r="C61" s="114">
        <v>3509.900834</v>
      </c>
      <c r="D61" s="114">
        <v>3604.211052000001</v>
      </c>
      <c r="E61" s="114">
        <v>3623.8588829999994</v>
      </c>
      <c r="F61" s="114">
        <v>3473.4658730000001</v>
      </c>
      <c r="G61" s="114">
        <v>3262.9790069999999</v>
      </c>
      <c r="H61" s="114">
        <v>3052.6562919999997</v>
      </c>
      <c r="I61" s="114">
        <v>2847.8195199999996</v>
      </c>
      <c r="J61" s="114">
        <v>2658.8506619999998</v>
      </c>
      <c r="K61" s="115">
        <v>-4.943762119007733E-2</v>
      </c>
    </row>
    <row r="62" spans="2:13" x14ac:dyDescent="0.25">
      <c r="B62" s="106" t="s">
        <v>177</v>
      </c>
      <c r="C62" s="108">
        <v>281120.63532700005</v>
      </c>
      <c r="D62" s="108">
        <v>302800.18054900004</v>
      </c>
      <c r="E62" s="108">
        <v>315847.50013</v>
      </c>
      <c r="F62" s="108">
        <v>327477.28070100001</v>
      </c>
      <c r="G62" s="108">
        <v>337959.52826300001</v>
      </c>
      <c r="H62" s="108">
        <v>347964.94665200007</v>
      </c>
      <c r="I62" s="108">
        <v>357127.586694</v>
      </c>
      <c r="J62" s="108">
        <v>365522.41210599989</v>
      </c>
      <c r="K62" s="109">
        <v>3.1873153695205492E-2</v>
      </c>
    </row>
    <row r="63" spans="2:13" x14ac:dyDescent="0.25">
      <c r="B63" s="120" t="s">
        <v>19</v>
      </c>
      <c r="C63" s="121"/>
      <c r="D63" s="121"/>
      <c r="E63" s="121"/>
      <c r="F63" s="121"/>
      <c r="G63" s="121"/>
      <c r="H63" s="121"/>
      <c r="I63" s="121"/>
      <c r="J63" s="121"/>
      <c r="K63" s="122" t="s">
        <v>20</v>
      </c>
    </row>
    <row r="76" spans="2:13" ht="15.75" x14ac:dyDescent="0.25">
      <c r="B76" s="37" t="s">
        <v>184</v>
      </c>
    </row>
    <row r="77" spans="2:13" ht="15.75" x14ac:dyDescent="0.25">
      <c r="M77" s="37" t="s">
        <v>184</v>
      </c>
    </row>
    <row r="78" spans="2:13" x14ac:dyDescent="0.25">
      <c r="B78" s="1" t="s">
        <v>185</v>
      </c>
    </row>
    <row r="80" spans="2:13" x14ac:dyDescent="0.25">
      <c r="B80" s="106" t="s">
        <v>7</v>
      </c>
      <c r="C80" s="107">
        <v>2020</v>
      </c>
      <c r="D80" s="107">
        <v>2021</v>
      </c>
      <c r="E80" s="107">
        <v>2022</v>
      </c>
      <c r="F80" s="107">
        <v>2023</v>
      </c>
      <c r="G80" s="107">
        <v>2024</v>
      </c>
      <c r="H80" s="107">
        <v>2025</v>
      </c>
      <c r="I80" s="107">
        <v>2026</v>
      </c>
      <c r="J80" s="107">
        <v>2027</v>
      </c>
      <c r="K80" s="107" t="s">
        <v>14</v>
      </c>
    </row>
    <row r="81" spans="2:11" x14ac:dyDescent="0.25">
      <c r="B81" s="113" t="s">
        <v>63</v>
      </c>
      <c r="C81" s="123">
        <v>32.1</v>
      </c>
      <c r="D81" s="123">
        <v>33.21</v>
      </c>
      <c r="E81" s="123">
        <v>33.03</v>
      </c>
      <c r="F81" s="123">
        <v>32.869999999999997</v>
      </c>
      <c r="G81" s="123">
        <v>32.72</v>
      </c>
      <c r="H81" s="123">
        <v>32.58</v>
      </c>
      <c r="I81" s="123">
        <v>32.450000000000003</v>
      </c>
      <c r="J81" s="123">
        <v>32.33</v>
      </c>
      <c r="K81" s="115">
        <v>-4.4659053304075824E-3</v>
      </c>
    </row>
    <row r="82" spans="2:11" x14ac:dyDescent="0.25">
      <c r="B82" s="113" t="s">
        <v>17</v>
      </c>
      <c r="C82" s="123">
        <v>25.03</v>
      </c>
      <c r="D82" s="123">
        <v>25.11</v>
      </c>
      <c r="E82" s="123">
        <v>24.77</v>
      </c>
      <c r="F82" s="123">
        <v>24.08</v>
      </c>
      <c r="G82" s="123">
        <v>23.35</v>
      </c>
      <c r="H82" s="123">
        <v>22.49</v>
      </c>
      <c r="I82" s="123">
        <v>21.4</v>
      </c>
      <c r="J82" s="123">
        <v>20.100000000000001</v>
      </c>
      <c r="K82" s="115">
        <v>-3.6411612700168794E-2</v>
      </c>
    </row>
    <row r="83" spans="2:11" x14ac:dyDescent="0.25">
      <c r="B83" s="113" t="s">
        <v>64</v>
      </c>
      <c r="C83" s="123">
        <v>14.39</v>
      </c>
      <c r="D83" s="123">
        <v>14.82</v>
      </c>
      <c r="E83" s="123">
        <v>14.78</v>
      </c>
      <c r="F83" s="123">
        <v>15.05</v>
      </c>
      <c r="G83" s="123">
        <v>15.42</v>
      </c>
      <c r="H83" s="123">
        <v>15.83</v>
      </c>
      <c r="I83" s="123">
        <v>16.22</v>
      </c>
      <c r="J83" s="123">
        <v>16.55</v>
      </c>
      <c r="K83" s="115">
        <v>1.8571762956563376E-2</v>
      </c>
    </row>
    <row r="84" spans="2:11" x14ac:dyDescent="0.25">
      <c r="B84" s="113" t="s">
        <v>176</v>
      </c>
      <c r="C84" s="123">
        <v>26.6</v>
      </c>
      <c r="D84" s="123">
        <v>25.46</v>
      </c>
      <c r="E84" s="123">
        <v>25.65</v>
      </c>
      <c r="F84" s="123">
        <v>26.21</v>
      </c>
      <c r="G84" s="123">
        <v>26.73</v>
      </c>
      <c r="H84" s="123">
        <v>27.16</v>
      </c>
      <c r="I84" s="123">
        <v>27.34</v>
      </c>
      <c r="J84" s="123">
        <v>27.35</v>
      </c>
      <c r="K84" s="115">
        <v>1.2006158131011802E-2</v>
      </c>
    </row>
    <row r="85" spans="2:11" x14ac:dyDescent="0.25">
      <c r="B85" s="113" t="s">
        <v>65</v>
      </c>
      <c r="C85" s="123">
        <v>14.33</v>
      </c>
      <c r="D85" s="123">
        <v>13</v>
      </c>
      <c r="E85" s="123">
        <v>12.35</v>
      </c>
      <c r="F85" s="123">
        <v>12.14</v>
      </c>
      <c r="G85" s="123">
        <v>12.04</v>
      </c>
      <c r="H85" s="123">
        <v>12.08</v>
      </c>
      <c r="I85" s="123">
        <v>12.15</v>
      </c>
      <c r="J85" s="123">
        <v>12.24</v>
      </c>
      <c r="K85" s="115">
        <v>-9.9897807145534756E-3</v>
      </c>
    </row>
    <row r="86" spans="2:11" x14ac:dyDescent="0.25">
      <c r="B86" s="106" t="s">
        <v>177</v>
      </c>
      <c r="C86" s="111">
        <v>19.95</v>
      </c>
      <c r="D86" s="111">
        <v>19.940000000000001</v>
      </c>
      <c r="E86" s="111">
        <v>19.46</v>
      </c>
      <c r="F86" s="111">
        <v>19.27</v>
      </c>
      <c r="G86" s="111">
        <v>19.239999999999998</v>
      </c>
      <c r="H86" s="111">
        <v>19.27</v>
      </c>
      <c r="I86" s="111">
        <v>19.32</v>
      </c>
      <c r="J86" s="111">
        <v>19.34</v>
      </c>
      <c r="K86" s="109">
        <v>-5.0791032636885447E-3</v>
      </c>
    </row>
    <row r="87" spans="2:11" x14ac:dyDescent="0.25">
      <c r="B87" s="120" t="s">
        <v>19</v>
      </c>
      <c r="C87" s="121"/>
      <c r="D87" s="121"/>
      <c r="E87" s="121"/>
      <c r="F87" s="121"/>
      <c r="G87" s="121"/>
      <c r="H87" s="121"/>
      <c r="I87" s="121"/>
      <c r="J87" s="121"/>
      <c r="K87" s="122" t="s">
        <v>20</v>
      </c>
    </row>
    <row r="100" spans="2:11" x14ac:dyDescent="0.25">
      <c r="B100" s="21" t="s">
        <v>1</v>
      </c>
    </row>
    <row r="102" spans="2:11" x14ac:dyDescent="0.25">
      <c r="B102" s="11" t="s">
        <v>6</v>
      </c>
      <c r="H102" s="11" t="s">
        <v>10</v>
      </c>
      <c r="J102" s="11" t="s">
        <v>113</v>
      </c>
    </row>
    <row r="103" spans="2:11" x14ac:dyDescent="0.25">
      <c r="B103" s="1" t="s">
        <v>186</v>
      </c>
      <c r="H103" s="102">
        <v>44743</v>
      </c>
      <c r="J103" s="1" t="s">
        <v>187</v>
      </c>
    </row>
    <row r="107" spans="2:11" x14ac:dyDescent="0.25">
      <c r="B107" s="21" t="s">
        <v>23</v>
      </c>
    </row>
    <row r="109" spans="2:11" ht="70.5" customHeight="1" x14ac:dyDescent="0.25">
      <c r="B109" s="160" t="s">
        <v>192</v>
      </c>
      <c r="C109" s="159"/>
      <c r="D109" s="159"/>
      <c r="E109" s="159"/>
      <c r="F109" s="159"/>
      <c r="G109" s="159"/>
      <c r="H109" s="159"/>
      <c r="I109" s="159"/>
      <c r="J109" s="159"/>
      <c r="K109" s="159"/>
    </row>
    <row r="111" spans="2:11" ht="153.75" customHeight="1" x14ac:dyDescent="0.25">
      <c r="B111" s="160" t="s">
        <v>191</v>
      </c>
      <c r="C111" s="159"/>
      <c r="D111" s="159"/>
      <c r="E111" s="159"/>
      <c r="F111" s="159"/>
      <c r="G111" s="159"/>
      <c r="H111" s="159"/>
      <c r="I111" s="159"/>
      <c r="J111" s="159"/>
      <c r="K111" s="159"/>
    </row>
    <row r="112" spans="2:11" x14ac:dyDescent="0.25">
      <c r="B112" s="40"/>
      <c r="C112" s="41"/>
      <c r="D112" s="41"/>
      <c r="E112" s="41"/>
      <c r="F112" s="41"/>
      <c r="G112" s="41"/>
      <c r="H112" s="41"/>
      <c r="I112" s="41"/>
      <c r="J112" s="41"/>
      <c r="K112" s="41"/>
    </row>
    <row r="113" spans="2:11" x14ac:dyDescent="0.25">
      <c r="B113" s="163" t="s">
        <v>188</v>
      </c>
      <c r="C113" s="163"/>
      <c r="D113" s="163"/>
      <c r="E113" s="163"/>
      <c r="F113" s="163"/>
      <c r="G113" s="163"/>
      <c r="H113" s="163"/>
      <c r="I113" s="163"/>
      <c r="J113" s="163"/>
      <c r="K113" s="163"/>
    </row>
    <row r="114" spans="2:11" x14ac:dyDescent="0.25">
      <c r="B114" s="112"/>
      <c r="C114" s="112"/>
      <c r="D114" s="112"/>
      <c r="E114" s="112"/>
      <c r="F114" s="112"/>
      <c r="G114" s="112"/>
      <c r="H114" s="112"/>
      <c r="I114" s="112"/>
      <c r="J114" s="112"/>
      <c r="K114" s="112"/>
    </row>
    <row r="115" spans="2:11" ht="46.5" customHeight="1" x14ac:dyDescent="0.25">
      <c r="B115" s="160" t="s">
        <v>190</v>
      </c>
      <c r="C115" s="159"/>
      <c r="D115" s="159"/>
      <c r="E115" s="159"/>
      <c r="F115" s="159"/>
      <c r="G115" s="159"/>
      <c r="H115" s="159"/>
      <c r="I115" s="159"/>
      <c r="J115" s="159"/>
      <c r="K115" s="159"/>
    </row>
    <row r="116" spans="2:11" x14ac:dyDescent="0.25">
      <c r="B116" s="40"/>
      <c r="C116" s="41"/>
      <c r="D116" s="41"/>
      <c r="E116" s="41"/>
      <c r="F116" s="41"/>
      <c r="G116" s="41"/>
      <c r="H116" s="41"/>
      <c r="I116" s="41"/>
      <c r="J116" s="41"/>
      <c r="K116" s="41"/>
    </row>
    <row r="117" spans="2:11" ht="52.5" customHeight="1" x14ac:dyDescent="0.25">
      <c r="B117" s="162" t="s">
        <v>189</v>
      </c>
      <c r="C117" s="162"/>
      <c r="D117" s="162"/>
      <c r="E117" s="162"/>
      <c r="F117" s="162"/>
      <c r="G117" s="162"/>
      <c r="H117" s="162"/>
      <c r="I117" s="162"/>
      <c r="J117" s="162"/>
      <c r="K117" s="162"/>
    </row>
  </sheetData>
  <mergeCells count="5">
    <mergeCell ref="B109:K109"/>
    <mergeCell ref="B111:K111"/>
    <mergeCell ref="B115:K115"/>
    <mergeCell ref="B117:K117"/>
    <mergeCell ref="B113:K113"/>
  </mergeCells>
  <pageMargins left="0.7" right="0.7" top="0.75" bottom="0.75" header="0.3" footer="0.3"/>
  <pageSetup orientation="portrait" r:id="rId1"/>
  <headerFooter>
    <oddFooter>&amp;L&amp;1#&amp;"Rockwell"&amp;9&amp;K0078D7Information Classification: General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C8052-596B-4E78-B8FA-A9A0FD24295F}">
  <sheetPr>
    <tabColor rgb="FF7030A0"/>
  </sheetPr>
  <dimension ref="A1:H15"/>
  <sheetViews>
    <sheetView workbookViewId="0">
      <selection activeCell="D24" sqref="D24"/>
    </sheetView>
  </sheetViews>
  <sheetFormatPr defaultRowHeight="15" x14ac:dyDescent="0.25"/>
  <cols>
    <col min="1" max="1" width="21.42578125" style="1" customWidth="1"/>
    <col min="2" max="2" width="60.140625" style="1" customWidth="1"/>
    <col min="3" max="3" width="46.7109375" style="1" customWidth="1"/>
    <col min="4" max="4" width="34.28515625" style="1" customWidth="1"/>
    <col min="5" max="16384" width="9.140625" style="1"/>
  </cols>
  <sheetData>
    <row r="1" spans="1:8" s="3" customFormat="1" ht="36.75" customHeight="1" x14ac:dyDescent="0.4">
      <c r="A1" s="9" t="s">
        <v>79</v>
      </c>
    </row>
    <row r="2" spans="1:8" s="3" customFormat="1" ht="17.25" customHeight="1" x14ac:dyDescent="0.25"/>
    <row r="3" spans="1:8" x14ac:dyDescent="0.25">
      <c r="A3" s="13"/>
    </row>
    <row r="4" spans="1:8" x14ac:dyDescent="0.25">
      <c r="A4" s="1" t="s">
        <v>169</v>
      </c>
    </row>
    <row r="6" spans="1:8" x14ac:dyDescent="0.25">
      <c r="A6" s="11" t="s">
        <v>149</v>
      </c>
      <c r="B6" s="11" t="s">
        <v>6</v>
      </c>
      <c r="C6" s="11" t="s">
        <v>7</v>
      </c>
      <c r="D6" s="11" t="s">
        <v>8</v>
      </c>
      <c r="G6" s="11" t="s">
        <v>10</v>
      </c>
    </row>
    <row r="7" spans="1:8" x14ac:dyDescent="0.25">
      <c r="A7" s="1" t="s">
        <v>156</v>
      </c>
      <c r="B7" s="1" t="s">
        <v>159</v>
      </c>
      <c r="C7" s="1" t="s">
        <v>158</v>
      </c>
      <c r="D7" s="1" t="s">
        <v>157</v>
      </c>
      <c r="G7" s="102">
        <v>44317</v>
      </c>
    </row>
    <row r="8" spans="1:8" x14ac:dyDescent="0.25">
      <c r="A8" s="1" t="s">
        <v>156</v>
      </c>
      <c r="B8" s="1" t="s">
        <v>159</v>
      </c>
      <c r="C8" s="1" t="s">
        <v>160</v>
      </c>
      <c r="D8" s="1" t="s">
        <v>157</v>
      </c>
      <c r="G8" s="102">
        <v>44317</v>
      </c>
    </row>
    <row r="9" spans="1:8" x14ac:dyDescent="0.25">
      <c r="A9" s="1" t="s">
        <v>156</v>
      </c>
      <c r="B9" s="1" t="s">
        <v>159</v>
      </c>
      <c r="C9" s="1" t="s">
        <v>161</v>
      </c>
      <c r="D9" s="1" t="s">
        <v>164</v>
      </c>
      <c r="G9" s="102">
        <v>44317</v>
      </c>
    </row>
    <row r="10" spans="1:8" x14ac:dyDescent="0.25">
      <c r="A10" s="1" t="s">
        <v>156</v>
      </c>
      <c r="B10" s="1" t="s">
        <v>159</v>
      </c>
      <c r="C10" s="1" t="s">
        <v>162</v>
      </c>
      <c r="D10" s="1" t="s">
        <v>157</v>
      </c>
      <c r="G10" s="102">
        <v>44317</v>
      </c>
    </row>
    <row r="11" spans="1:8" x14ac:dyDescent="0.25">
      <c r="A11" s="1" t="s">
        <v>156</v>
      </c>
      <c r="B11" s="1" t="s">
        <v>159</v>
      </c>
      <c r="C11" s="1" t="s">
        <v>163</v>
      </c>
      <c r="D11" s="1" t="s">
        <v>157</v>
      </c>
      <c r="G11" s="102">
        <v>44317</v>
      </c>
    </row>
    <row r="12" spans="1:8" x14ac:dyDescent="0.25">
      <c r="A12" s="1" t="s">
        <v>199</v>
      </c>
      <c r="B12" s="1" t="s">
        <v>170</v>
      </c>
      <c r="C12" s="1" t="s">
        <v>145</v>
      </c>
      <c r="D12" s="1" t="s">
        <v>154</v>
      </c>
      <c r="G12" s="102">
        <v>44317</v>
      </c>
      <c r="H12" s="1" t="s">
        <v>218</v>
      </c>
    </row>
    <row r="13" spans="1:8" ht="15.75" x14ac:dyDescent="0.25">
      <c r="A13" s="1" t="s">
        <v>199</v>
      </c>
      <c r="B13" s="1" t="s">
        <v>170</v>
      </c>
      <c r="C13" s="144" t="s">
        <v>148</v>
      </c>
      <c r="D13" s="1" t="s">
        <v>154</v>
      </c>
      <c r="G13" s="102">
        <v>44317</v>
      </c>
      <c r="H13" s="1" t="s">
        <v>218</v>
      </c>
    </row>
    <row r="14" spans="1:8" x14ac:dyDescent="0.25">
      <c r="A14" s="1" t="s">
        <v>200</v>
      </c>
      <c r="B14" s="1" t="s">
        <v>194</v>
      </c>
      <c r="C14" s="1" t="s">
        <v>195</v>
      </c>
      <c r="D14" s="1" t="s">
        <v>196</v>
      </c>
      <c r="G14" s="102">
        <v>44713</v>
      </c>
      <c r="H14" s="1" t="s">
        <v>218</v>
      </c>
    </row>
    <row r="15" spans="1:8" x14ac:dyDescent="0.25">
      <c r="A15" s="1" t="s">
        <v>200</v>
      </c>
      <c r="B15" s="1" t="s">
        <v>194</v>
      </c>
      <c r="C15" s="1" t="s">
        <v>197</v>
      </c>
      <c r="D15" s="1" t="s">
        <v>198</v>
      </c>
      <c r="G15" s="102">
        <v>44713</v>
      </c>
      <c r="H15" s="1" t="s">
        <v>218</v>
      </c>
    </row>
  </sheetData>
  <pageMargins left="0.7" right="0.7" top="0.75" bottom="0.75" header="0.3" footer="0.3"/>
  <pageSetup orientation="portrait" r:id="rId1"/>
  <headerFooter>
    <oddFooter>&amp;L&amp;1#&amp;"Rockwell"&amp;9&amp;K0078D7Information Classification: General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57E31-1AD0-4C8B-9A15-325EA6430A67}">
  <sheetPr>
    <tabColor rgb="FF9966FF"/>
  </sheetPr>
  <dimension ref="A1:N165"/>
  <sheetViews>
    <sheetView workbookViewId="0">
      <selection activeCell="E23" sqref="E23"/>
    </sheetView>
  </sheetViews>
  <sheetFormatPr defaultRowHeight="15" x14ac:dyDescent="0.25"/>
  <cols>
    <col min="1" max="1" width="9.140625" style="1"/>
    <col min="2" max="2" width="30.42578125" style="1" customWidth="1"/>
    <col min="3" max="3" width="15.28515625" style="1" customWidth="1"/>
    <col min="4" max="4" width="15.140625" style="1" customWidth="1"/>
    <col min="5" max="5" width="18.5703125" style="1" customWidth="1"/>
    <col min="6" max="6" width="14.85546875" style="1" customWidth="1"/>
    <col min="7" max="7" width="18.140625" style="1" customWidth="1"/>
    <col min="8" max="8" width="17.5703125" style="1" customWidth="1"/>
    <col min="9" max="9" width="17.28515625" style="1" customWidth="1"/>
    <col min="10" max="16384" width="9.140625" style="1"/>
  </cols>
  <sheetData>
    <row r="1" spans="1:13" s="3" customFormat="1" ht="36.75" customHeight="1" x14ac:dyDescent="0.4">
      <c r="A1" s="9" t="s">
        <v>80</v>
      </c>
    </row>
    <row r="2" spans="1:13" s="3" customFormat="1" ht="17.25" customHeight="1" x14ac:dyDescent="0.25"/>
    <row r="3" spans="1:13" x14ac:dyDescent="0.25">
      <c r="A3" s="13" t="s">
        <v>79</v>
      </c>
    </row>
    <row r="6" spans="1:13" ht="15.75" x14ac:dyDescent="0.25">
      <c r="B6" s="50" t="s">
        <v>89</v>
      </c>
      <c r="M6" s="45" t="s">
        <v>87</v>
      </c>
    </row>
    <row r="7" spans="1:13" ht="15.75" x14ac:dyDescent="0.25">
      <c r="B7" s="45"/>
    </row>
    <row r="8" spans="1:13" x14ac:dyDescent="0.25">
      <c r="B8" s="1" t="s">
        <v>100</v>
      </c>
    </row>
    <row r="10" spans="1:13" x14ac:dyDescent="0.25">
      <c r="B10" s="22" t="s">
        <v>88</v>
      </c>
      <c r="C10" s="46" t="s">
        <v>81</v>
      </c>
      <c r="D10" s="46" t="s">
        <v>82</v>
      </c>
      <c r="E10" s="46" t="s">
        <v>83</v>
      </c>
      <c r="F10" s="46" t="s">
        <v>84</v>
      </c>
      <c r="G10" s="46" t="s">
        <v>85</v>
      </c>
      <c r="H10" s="46" t="s">
        <v>86</v>
      </c>
    </row>
    <row r="11" spans="1:13" x14ac:dyDescent="0.25">
      <c r="B11" s="47" t="s">
        <v>90</v>
      </c>
      <c r="C11" s="44">
        <v>916116858</v>
      </c>
      <c r="D11" s="44">
        <v>477687715.57813144</v>
      </c>
      <c r="E11" s="44">
        <v>307418772.33525145</v>
      </c>
      <c r="F11" s="44">
        <v>153400771.06247729</v>
      </c>
      <c r="G11" s="44">
        <v>68901263.947167933</v>
      </c>
      <c r="H11" s="44"/>
    </row>
    <row r="12" spans="1:13" x14ac:dyDescent="0.25">
      <c r="B12" s="47" t="s">
        <v>91</v>
      </c>
      <c r="C12" s="44">
        <v>17699378950.241581</v>
      </c>
      <c r="D12" s="44">
        <v>14169457399.516771</v>
      </c>
      <c r="E12" s="44">
        <v>10741306934.108715</v>
      </c>
      <c r="F12" s="44">
        <v>7764103362.2605295</v>
      </c>
      <c r="G12" s="44">
        <v>5511614719.8252935</v>
      </c>
      <c r="H12" s="44">
        <v>3449528961.8272543</v>
      </c>
    </row>
    <row r="13" spans="1:13" x14ac:dyDescent="0.25">
      <c r="B13" s="48" t="s">
        <v>92</v>
      </c>
      <c r="C13" s="44">
        <v>28341847522.689651</v>
      </c>
      <c r="D13" s="44">
        <v>30427919086.666588</v>
      </c>
      <c r="E13" s="44">
        <v>32158694981.585758</v>
      </c>
      <c r="F13" s="44">
        <v>33106864083.842087</v>
      </c>
      <c r="G13" s="44">
        <v>33194811344.605724</v>
      </c>
      <c r="H13" s="44">
        <v>33575699514.742046</v>
      </c>
    </row>
    <row r="14" spans="1:13" x14ac:dyDescent="0.25">
      <c r="B14" s="22" t="s">
        <v>18</v>
      </c>
      <c r="C14" s="49">
        <f>SUM(C11:C13)</f>
        <v>46957343330.931229</v>
      </c>
      <c r="D14" s="49">
        <f t="shared" ref="D14:H14" si="0">SUM(D11:D13)</f>
        <v>45075064201.76149</v>
      </c>
      <c r="E14" s="49">
        <f t="shared" si="0"/>
        <v>43207420688.029724</v>
      </c>
      <c r="F14" s="49">
        <f t="shared" si="0"/>
        <v>41024368217.165092</v>
      </c>
      <c r="G14" s="49">
        <f t="shared" si="0"/>
        <v>38775327328.378189</v>
      </c>
      <c r="H14" s="49">
        <f t="shared" si="0"/>
        <v>37025228476.569298</v>
      </c>
    </row>
    <row r="15" spans="1:13" x14ac:dyDescent="0.25">
      <c r="B15" s="25" t="s">
        <v>19</v>
      </c>
      <c r="H15" s="27" t="s">
        <v>20</v>
      </c>
    </row>
    <row r="16" spans="1:13" x14ac:dyDescent="0.25">
      <c r="B16" s="25"/>
      <c r="C16" s="26"/>
      <c r="D16" s="26"/>
      <c r="E16" s="26"/>
      <c r="F16" s="26"/>
      <c r="G16" s="26"/>
      <c r="H16" s="26"/>
      <c r="I16" s="26"/>
      <c r="J16" s="27"/>
    </row>
    <row r="17" spans="2:10" x14ac:dyDescent="0.25">
      <c r="B17" s="25"/>
      <c r="C17" s="26"/>
      <c r="D17" s="26"/>
      <c r="E17" s="26"/>
      <c r="F17" s="26"/>
      <c r="G17" s="26"/>
      <c r="H17" s="26"/>
      <c r="I17" s="26"/>
      <c r="J17" s="27"/>
    </row>
    <row r="18" spans="2:10" x14ac:dyDescent="0.25">
      <c r="B18" s="25"/>
      <c r="C18" s="26"/>
      <c r="D18" s="26"/>
      <c r="E18" s="26"/>
      <c r="F18" s="26"/>
      <c r="G18" s="26"/>
      <c r="H18" s="26"/>
      <c r="I18" s="26"/>
      <c r="J18" s="27"/>
    </row>
    <row r="30" spans="2:10" ht="15.75" x14ac:dyDescent="0.25">
      <c r="B30" s="45" t="s">
        <v>95</v>
      </c>
    </row>
    <row r="32" spans="2:10" x14ac:dyDescent="0.25">
      <c r="B32" s="1" t="s">
        <v>100</v>
      </c>
    </row>
    <row r="34" spans="2:13" x14ac:dyDescent="0.25">
      <c r="B34" s="22" t="s">
        <v>88</v>
      </c>
      <c r="C34" s="46" t="s">
        <v>81</v>
      </c>
      <c r="D34" s="46" t="s">
        <v>82</v>
      </c>
      <c r="E34" s="46" t="s">
        <v>83</v>
      </c>
      <c r="F34" s="46" t="s">
        <v>84</v>
      </c>
      <c r="G34" s="46" t="s">
        <v>85</v>
      </c>
      <c r="H34" s="46" t="s">
        <v>86</v>
      </c>
    </row>
    <row r="35" spans="2:13" x14ac:dyDescent="0.25">
      <c r="B35" s="1" t="s">
        <v>93</v>
      </c>
      <c r="C35" s="44">
        <v>46041226472.931229</v>
      </c>
      <c r="D35" s="44">
        <v>44597376486.183357</v>
      </c>
      <c r="E35" s="44">
        <v>42900001915.694473</v>
      </c>
      <c r="F35" s="44">
        <v>40870967446.102615</v>
      </c>
      <c r="G35" s="44">
        <v>38706426064.431015</v>
      </c>
      <c r="H35" s="44">
        <v>37025228476.569298</v>
      </c>
    </row>
    <row r="36" spans="2:13" x14ac:dyDescent="0.25">
      <c r="B36" s="1" t="s">
        <v>94</v>
      </c>
      <c r="C36" s="44">
        <v>2733330631.8932457</v>
      </c>
      <c r="D36" s="44">
        <v>2911008312.8858013</v>
      </c>
      <c r="E36" s="44">
        <v>3029119555.7218199</v>
      </c>
      <c r="F36" s="44">
        <v>2992954302.1390629</v>
      </c>
      <c r="G36" s="44">
        <v>2917051286.5955029</v>
      </c>
      <c r="H36" s="44">
        <v>2782517311.9030666</v>
      </c>
    </row>
    <row r="37" spans="2:13" x14ac:dyDescent="0.25">
      <c r="B37" s="70" t="s">
        <v>18</v>
      </c>
      <c r="C37" s="49">
        <f>SUM(C35:C36)</f>
        <v>48774557104.824478</v>
      </c>
      <c r="D37" s="49">
        <f t="shared" ref="D37:H37" si="1">SUM(D35:D36)</f>
        <v>47508384799.06916</v>
      </c>
      <c r="E37" s="49">
        <f t="shared" si="1"/>
        <v>45929121471.41629</v>
      </c>
      <c r="F37" s="49">
        <f t="shared" si="1"/>
        <v>43863921748.241676</v>
      </c>
      <c r="G37" s="49">
        <f t="shared" si="1"/>
        <v>41623477351.02652</v>
      </c>
      <c r="H37" s="49">
        <f t="shared" si="1"/>
        <v>39807745788.472366</v>
      </c>
    </row>
    <row r="38" spans="2:13" x14ac:dyDescent="0.25">
      <c r="B38" s="25" t="s">
        <v>19</v>
      </c>
      <c r="H38" s="27" t="s">
        <v>20</v>
      </c>
    </row>
    <row r="39" spans="2:13" x14ac:dyDescent="0.25">
      <c r="B39" s="25"/>
      <c r="H39" s="27"/>
    </row>
    <row r="40" spans="2:13" x14ac:dyDescent="0.25">
      <c r="B40" s="25"/>
      <c r="H40" s="27"/>
    </row>
    <row r="42" spans="2:13" ht="15.75" x14ac:dyDescent="0.25">
      <c r="B42" s="50" t="s">
        <v>107</v>
      </c>
      <c r="M42" s="50" t="s">
        <v>96</v>
      </c>
    </row>
    <row r="43" spans="2:13" ht="15.75" x14ac:dyDescent="0.25">
      <c r="B43" s="45"/>
      <c r="M43" s="45"/>
    </row>
    <row r="44" spans="2:13" x14ac:dyDescent="0.25">
      <c r="B44" s="1" t="s">
        <v>101</v>
      </c>
    </row>
    <row r="46" spans="2:13" x14ac:dyDescent="0.25">
      <c r="B46" s="22" t="s">
        <v>43</v>
      </c>
      <c r="C46" s="46" t="s">
        <v>81</v>
      </c>
      <c r="D46" s="46" t="s">
        <v>82</v>
      </c>
      <c r="E46" s="46" t="s">
        <v>83</v>
      </c>
      <c r="F46" s="46" t="s">
        <v>84</v>
      </c>
      <c r="G46" s="46" t="s">
        <v>85</v>
      </c>
      <c r="H46" s="46" t="s">
        <v>86</v>
      </c>
    </row>
    <row r="47" spans="2:13" x14ac:dyDescent="0.25">
      <c r="B47" s="1" t="s">
        <v>53</v>
      </c>
      <c r="C47" s="44">
        <v>9141247868.0658054</v>
      </c>
      <c r="D47" s="44">
        <v>10419400412.398787</v>
      </c>
      <c r="E47" s="44">
        <v>9621068196.9174881</v>
      </c>
      <c r="F47" s="44">
        <v>9022541942.2170734</v>
      </c>
      <c r="G47" s="44">
        <v>8512617145.5050659</v>
      </c>
      <c r="H47" s="44">
        <v>8015220390.5682421</v>
      </c>
    </row>
    <row r="48" spans="2:13" x14ac:dyDescent="0.25">
      <c r="B48" s="1" t="s">
        <v>97</v>
      </c>
      <c r="C48" s="44">
        <v>7923661607.4061813</v>
      </c>
      <c r="D48" s="44">
        <v>8053685336.7000322</v>
      </c>
      <c r="E48" s="44">
        <v>8046522235.9801655</v>
      </c>
      <c r="F48" s="44">
        <v>7835574766.3827038</v>
      </c>
      <c r="G48" s="44">
        <v>7659437453.6463194</v>
      </c>
      <c r="H48" s="44">
        <v>7466968146.9797935</v>
      </c>
    </row>
    <row r="49" spans="2:8" x14ac:dyDescent="0.25">
      <c r="B49" s="1" t="s">
        <v>98</v>
      </c>
      <c r="C49" s="44">
        <v>27759595516.091259</v>
      </c>
      <c r="D49" s="44">
        <v>24821146084.502247</v>
      </c>
      <c r="E49" s="44">
        <v>23660912621.133297</v>
      </c>
      <c r="F49" s="44">
        <v>22215665558.267048</v>
      </c>
      <c r="G49" s="44">
        <v>20603071741.799419</v>
      </c>
      <c r="H49" s="44">
        <v>19539920579.721111</v>
      </c>
    </row>
    <row r="50" spans="2:8" x14ac:dyDescent="0.25">
      <c r="B50" s="1" t="s">
        <v>99</v>
      </c>
      <c r="C50" s="44">
        <v>2132838339.3679903</v>
      </c>
      <c r="D50" s="44">
        <v>1780832368.1604221</v>
      </c>
      <c r="E50" s="44">
        <v>1878917633.9987762</v>
      </c>
      <c r="F50" s="44">
        <v>1950585950.2982638</v>
      </c>
      <c r="G50" s="44">
        <v>2000200987.4273818</v>
      </c>
      <c r="H50" s="44">
        <v>2003119359.3001533</v>
      </c>
    </row>
    <row r="51" spans="2:8" x14ac:dyDescent="0.25">
      <c r="B51" s="70" t="s">
        <v>18</v>
      </c>
      <c r="C51" s="49">
        <f>SUM(C47:C50)</f>
        <v>46957343330.931236</v>
      </c>
      <c r="D51" s="49">
        <f t="shared" ref="D51:H51" si="2">SUM(D47:D50)</f>
        <v>45075064201.76149</v>
      </c>
      <c r="E51" s="49">
        <f t="shared" si="2"/>
        <v>43207420688.029724</v>
      </c>
      <c r="F51" s="49">
        <f t="shared" si="2"/>
        <v>41024368217.165085</v>
      </c>
      <c r="G51" s="49">
        <f t="shared" si="2"/>
        <v>38775327328.378189</v>
      </c>
      <c r="H51" s="49">
        <f t="shared" si="2"/>
        <v>37025228476.569305</v>
      </c>
    </row>
    <row r="52" spans="2:8" x14ac:dyDescent="0.25">
      <c r="B52" s="25" t="s">
        <v>19</v>
      </c>
      <c r="H52" s="27" t="s">
        <v>20</v>
      </c>
    </row>
    <row r="67" spans="2:13" ht="15.75" x14ac:dyDescent="0.25">
      <c r="M67" s="71"/>
    </row>
    <row r="68" spans="2:13" ht="15.75" x14ac:dyDescent="0.25">
      <c r="B68" s="50" t="s">
        <v>106</v>
      </c>
      <c r="M68" s="72" t="s">
        <v>102</v>
      </c>
    </row>
    <row r="69" spans="2:13" ht="15.75" x14ac:dyDescent="0.25">
      <c r="B69" s="45"/>
      <c r="M69" s="72"/>
    </row>
    <row r="70" spans="2:13" x14ac:dyDescent="0.25">
      <c r="B70" s="1" t="s">
        <v>101</v>
      </c>
    </row>
    <row r="72" spans="2:13" x14ac:dyDescent="0.25">
      <c r="B72" s="22" t="s">
        <v>88</v>
      </c>
      <c r="C72" s="46" t="s">
        <v>81</v>
      </c>
      <c r="D72" s="46" t="s">
        <v>82</v>
      </c>
      <c r="E72" s="46" t="s">
        <v>83</v>
      </c>
      <c r="F72" s="46" t="s">
        <v>84</v>
      </c>
      <c r="G72" s="46" t="s">
        <v>85</v>
      </c>
      <c r="H72" s="46" t="s">
        <v>86</v>
      </c>
    </row>
    <row r="73" spans="2:13" x14ac:dyDescent="0.25">
      <c r="B73" s="1" t="s">
        <v>103</v>
      </c>
      <c r="C73" s="44">
        <v>1186723004.8281498</v>
      </c>
      <c r="D73" s="44">
        <v>2273684000</v>
      </c>
      <c r="E73" s="44">
        <v>2935948125.9198866</v>
      </c>
      <c r="F73" s="44">
        <v>3430887058.0985994</v>
      </c>
      <c r="G73" s="44">
        <v>3919676000</v>
      </c>
      <c r="H73" s="44">
        <v>4491324200</v>
      </c>
    </row>
    <row r="74" spans="2:13" x14ac:dyDescent="0.25">
      <c r="B74" s="1" t="s">
        <v>104</v>
      </c>
      <c r="C74" s="44">
        <v>46957343330.931229</v>
      </c>
      <c r="D74" s="44">
        <v>45075064201.76149</v>
      </c>
      <c r="E74" s="44">
        <v>43207420688.029724</v>
      </c>
      <c r="F74" s="44">
        <v>41024368217.165092</v>
      </c>
      <c r="G74" s="44">
        <v>38775327328.378189</v>
      </c>
      <c r="H74" s="44">
        <v>37025228476.569298</v>
      </c>
    </row>
    <row r="76" spans="2:13" x14ac:dyDescent="0.25">
      <c r="B76" s="1" t="s">
        <v>105</v>
      </c>
      <c r="C76" s="73">
        <f>C73/C74</f>
        <v>2.5272362545400745E-2</v>
      </c>
      <c r="D76" s="73">
        <f t="shared" ref="D76:H76" si="3">D73/D74</f>
        <v>5.0442168863536453E-2</v>
      </c>
      <c r="E76" s="73">
        <f t="shared" si="3"/>
        <v>6.795009003472563E-2</v>
      </c>
      <c r="F76" s="73">
        <f t="shared" si="3"/>
        <v>8.3630466651844135E-2</v>
      </c>
      <c r="G76" s="73">
        <f t="shared" si="3"/>
        <v>0.10108685780535856</v>
      </c>
      <c r="H76" s="73">
        <f t="shared" si="3"/>
        <v>0.12130442902850007</v>
      </c>
    </row>
    <row r="77" spans="2:13" x14ac:dyDescent="0.25">
      <c r="B77" s="25" t="s">
        <v>19</v>
      </c>
      <c r="H77" s="27" t="s">
        <v>20</v>
      </c>
    </row>
    <row r="98" spans="2:8" ht="15.75" x14ac:dyDescent="0.25">
      <c r="B98" s="45" t="s">
        <v>110</v>
      </c>
    </row>
    <row r="100" spans="2:8" x14ac:dyDescent="0.25">
      <c r="B100" s="1" t="s">
        <v>101</v>
      </c>
    </row>
    <row r="102" spans="2:8" x14ac:dyDescent="0.25">
      <c r="B102" s="22" t="s">
        <v>88</v>
      </c>
      <c r="C102" s="46" t="s">
        <v>81</v>
      </c>
      <c r="D102" s="46" t="s">
        <v>82</v>
      </c>
      <c r="E102" s="46" t="s">
        <v>83</v>
      </c>
      <c r="F102" s="46" t="s">
        <v>84</v>
      </c>
      <c r="G102" s="46" t="s">
        <v>85</v>
      </c>
      <c r="H102" s="46" t="s">
        <v>86</v>
      </c>
    </row>
    <row r="103" spans="2:8" x14ac:dyDescent="0.25">
      <c r="B103" s="1" t="s">
        <v>108</v>
      </c>
      <c r="C103" s="44">
        <v>1665883967.1750298</v>
      </c>
      <c r="D103" s="44">
        <v>1119920479.7608099</v>
      </c>
      <c r="E103" s="44">
        <v>934247879.21188974</v>
      </c>
      <c r="F103" s="44">
        <v>742513998.59593606</v>
      </c>
      <c r="G103" s="44">
        <v>566204961.08169341</v>
      </c>
      <c r="H103" s="44">
        <v>386657970.59866613</v>
      </c>
    </row>
    <row r="104" spans="2:8" x14ac:dyDescent="0.25">
      <c r="B104" s="1" t="s">
        <v>109</v>
      </c>
      <c r="C104" s="44">
        <v>1067446664.7182162</v>
      </c>
      <c r="D104" s="44">
        <v>1791087833.1249914</v>
      </c>
      <c r="E104" s="44">
        <v>2094871676.5099299</v>
      </c>
      <c r="F104" s="44">
        <v>2250440303.5431271</v>
      </c>
      <c r="G104" s="44">
        <v>2350846325.5138092</v>
      </c>
      <c r="H104" s="44">
        <v>2395859341.3044004</v>
      </c>
    </row>
    <row r="105" spans="2:8" x14ac:dyDescent="0.25">
      <c r="B105" s="70" t="s">
        <v>18</v>
      </c>
      <c r="C105" s="49">
        <f>SUM(C103:C104)</f>
        <v>2733330631.8932457</v>
      </c>
      <c r="D105" s="49">
        <f t="shared" ref="D105:H105" si="4">SUM(D103:D104)</f>
        <v>2911008312.8858013</v>
      </c>
      <c r="E105" s="49">
        <f t="shared" si="4"/>
        <v>3029119555.7218199</v>
      </c>
      <c r="F105" s="49">
        <f t="shared" si="4"/>
        <v>2992954302.1390629</v>
      </c>
      <c r="G105" s="49">
        <f t="shared" si="4"/>
        <v>2917051286.5955029</v>
      </c>
      <c r="H105" s="49">
        <f t="shared" si="4"/>
        <v>2782517311.9030666</v>
      </c>
    </row>
    <row r="106" spans="2:8" x14ac:dyDescent="0.25">
      <c r="B106" s="25" t="s">
        <v>19</v>
      </c>
      <c r="H106" s="27" t="s">
        <v>20</v>
      </c>
    </row>
    <row r="123" spans="2:10" x14ac:dyDescent="0.25">
      <c r="B123" s="21" t="s">
        <v>1</v>
      </c>
    </row>
    <row r="125" spans="2:10" x14ac:dyDescent="0.25">
      <c r="B125" s="11" t="s">
        <v>6</v>
      </c>
      <c r="H125" s="11" t="s">
        <v>10</v>
      </c>
      <c r="J125" s="11" t="s">
        <v>113</v>
      </c>
    </row>
    <row r="126" spans="2:10" x14ac:dyDescent="0.25">
      <c r="B126" s="1" t="s">
        <v>111</v>
      </c>
      <c r="H126" s="102">
        <v>44317</v>
      </c>
      <c r="J126" s="1" t="s">
        <v>112</v>
      </c>
    </row>
    <row r="130" spans="2:14" x14ac:dyDescent="0.25">
      <c r="B130" s="21" t="s">
        <v>23</v>
      </c>
    </row>
    <row r="131" spans="2:14" ht="15.75" x14ac:dyDescent="0.25">
      <c r="B131" s="74"/>
      <c r="C131" s="75"/>
      <c r="D131" s="75"/>
      <c r="E131" s="75"/>
      <c r="F131" s="75"/>
      <c r="G131" s="75"/>
      <c r="H131" s="76"/>
      <c r="I131" s="74"/>
      <c r="J131" s="74"/>
      <c r="K131" s="74"/>
      <c r="L131" s="74"/>
      <c r="M131" s="74"/>
      <c r="N131" s="74"/>
    </row>
    <row r="132" spans="2:14" ht="15" customHeight="1" x14ac:dyDescent="0.25">
      <c r="B132" s="75" t="s">
        <v>114</v>
      </c>
      <c r="C132" s="77"/>
      <c r="D132" s="78"/>
      <c r="E132" s="78"/>
      <c r="F132" s="78"/>
      <c r="G132" s="78"/>
      <c r="H132" s="78"/>
      <c r="I132" s="78"/>
      <c r="J132" s="78"/>
      <c r="K132" s="78"/>
      <c r="L132" s="78"/>
      <c r="M132" s="78"/>
      <c r="N132" s="78"/>
    </row>
    <row r="133" spans="2:14" x14ac:dyDescent="0.25">
      <c r="B133" s="166" t="s">
        <v>115</v>
      </c>
      <c r="C133" s="166"/>
      <c r="D133" s="166"/>
      <c r="E133" s="166"/>
      <c r="F133" s="166"/>
      <c r="G133" s="166"/>
      <c r="H133" s="166"/>
      <c r="I133" s="166"/>
      <c r="J133" s="166"/>
      <c r="K133" s="166"/>
      <c r="L133" s="166"/>
      <c r="M133" s="166"/>
      <c r="N133" s="79"/>
    </row>
    <row r="134" spans="2:14" x14ac:dyDescent="0.25">
      <c r="B134" s="80"/>
      <c r="C134" s="77" t="s">
        <v>116</v>
      </c>
      <c r="D134" s="167" t="s">
        <v>117</v>
      </c>
      <c r="E134" s="167"/>
      <c r="F134" s="167"/>
      <c r="G134" s="167"/>
      <c r="H134" s="167"/>
      <c r="I134" s="167"/>
      <c r="J134" s="167"/>
      <c r="K134" s="167"/>
      <c r="L134" s="167"/>
      <c r="M134" s="167"/>
      <c r="N134" s="167"/>
    </row>
    <row r="135" spans="2:14" ht="15" customHeight="1" x14ac:dyDescent="0.25">
      <c r="B135" s="80"/>
      <c r="C135" s="77" t="s">
        <v>116</v>
      </c>
      <c r="D135" s="167" t="s">
        <v>118</v>
      </c>
      <c r="E135" s="167"/>
      <c r="F135" s="167"/>
      <c r="G135" s="167"/>
      <c r="H135" s="167"/>
      <c r="I135" s="167"/>
      <c r="J135" s="167"/>
      <c r="K135" s="167"/>
      <c r="L135" s="167"/>
      <c r="M135" s="167"/>
      <c r="N135" s="167"/>
    </row>
    <row r="136" spans="2:14" x14ac:dyDescent="0.25">
      <c r="B136" s="80"/>
      <c r="C136" s="77" t="s">
        <v>116</v>
      </c>
      <c r="D136" s="167" t="s">
        <v>119</v>
      </c>
      <c r="E136" s="167"/>
      <c r="F136" s="167"/>
      <c r="G136" s="167"/>
      <c r="H136" s="167"/>
      <c r="I136" s="167"/>
      <c r="J136" s="167"/>
      <c r="K136" s="167"/>
      <c r="L136" s="167"/>
      <c r="M136" s="167"/>
      <c r="N136" s="167"/>
    </row>
    <row r="137" spans="2:14" ht="15.75" customHeight="1" x14ac:dyDescent="0.25">
      <c r="B137" s="81"/>
      <c r="C137" s="82"/>
      <c r="D137" s="83"/>
      <c r="E137" s="83"/>
      <c r="F137" s="83"/>
      <c r="G137" s="83"/>
      <c r="H137" s="83"/>
      <c r="I137" s="83"/>
      <c r="J137" s="83"/>
      <c r="K137" s="83"/>
      <c r="L137" s="83"/>
      <c r="M137" s="83"/>
      <c r="N137" s="83"/>
    </row>
    <row r="138" spans="2:14" ht="15" customHeight="1" x14ac:dyDescent="0.25">
      <c r="B138" s="75" t="s">
        <v>120</v>
      </c>
      <c r="C138" s="84"/>
      <c r="D138" s="75"/>
      <c r="E138" s="75"/>
      <c r="F138" s="75"/>
      <c r="G138" s="75"/>
      <c r="H138" s="76"/>
      <c r="I138" s="74"/>
      <c r="J138" s="74"/>
      <c r="K138" s="74"/>
      <c r="L138" s="74"/>
      <c r="M138" s="74"/>
      <c r="N138" s="74"/>
    </row>
    <row r="139" spans="2:14" x14ac:dyDescent="0.25">
      <c r="B139" s="168" t="s">
        <v>121</v>
      </c>
      <c r="C139" s="168"/>
      <c r="D139" s="168"/>
      <c r="E139" s="168"/>
      <c r="F139" s="168"/>
      <c r="G139" s="168"/>
      <c r="H139" s="168"/>
      <c r="I139" s="168"/>
      <c r="J139" s="168"/>
      <c r="K139" s="168"/>
      <c r="L139" s="168"/>
      <c r="M139" s="168"/>
      <c r="N139" s="168"/>
    </row>
    <row r="140" spans="2:14" x14ac:dyDescent="0.25">
      <c r="B140" s="80"/>
      <c r="C140" s="77" t="s">
        <v>116</v>
      </c>
      <c r="D140" s="169" t="s">
        <v>122</v>
      </c>
      <c r="E140" s="169"/>
      <c r="F140" s="169"/>
      <c r="G140" s="169"/>
      <c r="H140" s="169"/>
      <c r="I140" s="169"/>
      <c r="J140" s="169"/>
      <c r="K140" s="169"/>
      <c r="L140" s="169"/>
      <c r="M140" s="169"/>
      <c r="N140" s="169"/>
    </row>
    <row r="141" spans="2:14" x14ac:dyDescent="0.25">
      <c r="B141" s="80"/>
      <c r="C141" s="85"/>
      <c r="D141" s="77" t="s">
        <v>116</v>
      </c>
      <c r="E141" s="168" t="s">
        <v>123</v>
      </c>
      <c r="F141" s="168"/>
      <c r="G141" s="168"/>
      <c r="H141" s="168"/>
      <c r="I141" s="168"/>
      <c r="J141" s="168"/>
      <c r="K141" s="168"/>
      <c r="L141" s="168"/>
      <c r="M141" s="168"/>
      <c r="N141" s="168"/>
    </row>
    <row r="142" spans="2:14" x14ac:dyDescent="0.25">
      <c r="B142" s="80"/>
      <c r="C142" s="85"/>
      <c r="D142" s="77" t="s">
        <v>116</v>
      </c>
      <c r="E142" s="168" t="s">
        <v>124</v>
      </c>
      <c r="F142" s="168"/>
      <c r="G142" s="168"/>
      <c r="H142" s="168"/>
      <c r="I142" s="168"/>
      <c r="J142" s="168"/>
      <c r="K142" s="168"/>
      <c r="L142" s="168"/>
      <c r="M142" s="168"/>
      <c r="N142" s="168"/>
    </row>
    <row r="143" spans="2:14" x14ac:dyDescent="0.25">
      <c r="B143" s="80"/>
      <c r="C143" s="77" t="s">
        <v>116</v>
      </c>
      <c r="D143" s="169" t="s">
        <v>125</v>
      </c>
      <c r="E143" s="169"/>
      <c r="F143" s="169"/>
      <c r="G143" s="169"/>
      <c r="H143" s="169"/>
      <c r="I143" s="169"/>
      <c r="J143" s="169"/>
      <c r="K143" s="169"/>
      <c r="L143" s="169"/>
      <c r="M143" s="169"/>
      <c r="N143" s="169"/>
    </row>
    <row r="144" spans="2:14" x14ac:dyDescent="0.25">
      <c r="B144" s="80"/>
      <c r="C144" s="85"/>
      <c r="D144" s="77" t="s">
        <v>116</v>
      </c>
      <c r="E144" s="169" t="s">
        <v>126</v>
      </c>
      <c r="F144" s="169"/>
      <c r="G144" s="169"/>
      <c r="H144" s="169"/>
      <c r="I144" s="169"/>
      <c r="J144" s="169"/>
      <c r="K144" s="169"/>
      <c r="L144" s="169"/>
      <c r="M144" s="169"/>
      <c r="N144" s="169"/>
    </row>
    <row r="145" spans="2:14" x14ac:dyDescent="0.25">
      <c r="B145" s="80"/>
      <c r="C145" s="85"/>
      <c r="D145" s="77" t="s">
        <v>116</v>
      </c>
      <c r="E145" s="169" t="s">
        <v>127</v>
      </c>
      <c r="F145" s="169"/>
      <c r="G145" s="169"/>
      <c r="H145" s="169"/>
      <c r="I145" s="169"/>
      <c r="J145" s="169"/>
      <c r="K145" s="169"/>
      <c r="L145" s="169"/>
      <c r="M145" s="169"/>
      <c r="N145" s="169"/>
    </row>
    <row r="146" spans="2:14" x14ac:dyDescent="0.25">
      <c r="B146" s="80"/>
      <c r="C146" s="86"/>
      <c r="D146" s="87"/>
      <c r="E146" s="88"/>
      <c r="F146" s="88"/>
      <c r="G146" s="88"/>
      <c r="H146" s="88"/>
      <c r="I146" s="88"/>
      <c r="J146" s="88"/>
      <c r="K146" s="88"/>
      <c r="L146" s="88"/>
      <c r="M146" s="88"/>
      <c r="N146" s="88"/>
    </row>
    <row r="147" spans="2:14" ht="15.75" x14ac:dyDescent="0.25">
      <c r="B147" s="170" t="s">
        <v>128</v>
      </c>
      <c r="C147" s="170"/>
      <c r="D147" s="170"/>
      <c r="E147" s="170"/>
      <c r="F147" s="170"/>
      <c r="G147" s="170"/>
      <c r="H147" s="170"/>
      <c r="I147" s="170"/>
      <c r="J147" s="170"/>
      <c r="K147" s="170"/>
      <c r="L147" s="170"/>
      <c r="M147" s="170"/>
      <c r="N147" s="170"/>
    </row>
    <row r="148" spans="2:14" x14ac:dyDescent="0.25">
      <c r="B148" s="89" t="s">
        <v>116</v>
      </c>
      <c r="C148" s="171" t="s">
        <v>129</v>
      </c>
      <c r="D148" s="171"/>
      <c r="E148" s="171"/>
      <c r="F148" s="171"/>
      <c r="G148" s="171"/>
      <c r="H148" s="171"/>
      <c r="I148" s="171"/>
      <c r="J148" s="171"/>
      <c r="K148" s="171"/>
      <c r="L148" s="171"/>
      <c r="M148" s="171"/>
      <c r="N148" s="171"/>
    </row>
    <row r="149" spans="2:14" x14ac:dyDescent="0.25">
      <c r="B149" s="80"/>
      <c r="C149" s="86"/>
      <c r="D149" s="87"/>
      <c r="E149" s="88"/>
      <c r="F149" s="88"/>
      <c r="G149" s="88"/>
      <c r="H149" s="88"/>
      <c r="I149" s="88"/>
      <c r="J149" s="88"/>
      <c r="K149" s="88"/>
      <c r="L149" s="88"/>
      <c r="M149" s="88"/>
      <c r="N149" s="88"/>
    </row>
    <row r="150" spans="2:14" ht="15.75" x14ac:dyDescent="0.25">
      <c r="B150" s="90" t="s">
        <v>130</v>
      </c>
      <c r="C150" s="91"/>
      <c r="D150" s="91"/>
      <c r="E150" s="91"/>
      <c r="F150" s="91"/>
      <c r="G150" s="91"/>
      <c r="H150" s="91"/>
      <c r="I150" s="91"/>
      <c r="J150" s="91"/>
      <c r="K150" s="91"/>
      <c r="L150" s="91"/>
      <c r="M150" s="91"/>
      <c r="N150" s="91"/>
    </row>
    <row r="151" spans="2:14" x14ac:dyDescent="0.25">
      <c r="B151" s="89" t="s">
        <v>116</v>
      </c>
      <c r="C151" s="171" t="s">
        <v>131</v>
      </c>
      <c r="D151" s="171"/>
      <c r="E151" s="171"/>
      <c r="F151" s="171"/>
      <c r="G151" s="171"/>
      <c r="H151" s="171"/>
      <c r="I151" s="171"/>
      <c r="J151" s="171"/>
      <c r="K151" s="171"/>
      <c r="L151" s="171"/>
      <c r="M151" s="171"/>
      <c r="N151" s="171"/>
    </row>
    <row r="152" spans="2:14" x14ac:dyDescent="0.25">
      <c r="B152" s="89"/>
      <c r="C152" s="77" t="s">
        <v>116</v>
      </c>
      <c r="D152" s="166" t="s">
        <v>132</v>
      </c>
      <c r="E152" s="166"/>
      <c r="F152" s="166"/>
      <c r="G152" s="166"/>
      <c r="H152" s="166"/>
      <c r="I152" s="166"/>
      <c r="J152" s="166"/>
      <c r="K152" s="166"/>
      <c r="L152" s="166"/>
      <c r="M152" s="166"/>
      <c r="N152" s="166"/>
    </row>
    <row r="153" spans="2:14" x14ac:dyDescent="0.25">
      <c r="B153" s="89"/>
      <c r="C153" s="77" t="s">
        <v>116</v>
      </c>
      <c r="D153" s="166" t="s">
        <v>133</v>
      </c>
      <c r="E153" s="166"/>
      <c r="F153" s="166"/>
      <c r="G153" s="166"/>
      <c r="H153" s="166"/>
      <c r="I153" s="166"/>
      <c r="J153" s="166"/>
      <c r="K153" s="166"/>
      <c r="L153" s="166"/>
      <c r="M153" s="166"/>
      <c r="N153" s="166"/>
    </row>
    <row r="154" spans="2:14" x14ac:dyDescent="0.25">
      <c r="B154" s="89"/>
      <c r="C154" s="77" t="s">
        <v>116</v>
      </c>
      <c r="D154" s="165" t="s">
        <v>134</v>
      </c>
      <c r="E154" s="165"/>
      <c r="F154" s="165"/>
      <c r="G154" s="165"/>
      <c r="H154" s="165"/>
      <c r="I154" s="165"/>
      <c r="J154" s="165"/>
      <c r="K154" s="165"/>
      <c r="L154" s="165"/>
      <c r="M154" s="165"/>
      <c r="N154" s="165"/>
    </row>
    <row r="155" spans="2:14" x14ac:dyDescent="0.25">
      <c r="B155" s="80"/>
      <c r="C155" s="86"/>
      <c r="D155" s="87"/>
      <c r="E155" s="88"/>
      <c r="F155" s="88"/>
      <c r="G155" s="88"/>
      <c r="H155" s="88"/>
      <c r="I155" s="88"/>
      <c r="J155" s="88"/>
      <c r="K155" s="88"/>
      <c r="L155" s="88"/>
      <c r="M155" s="88"/>
      <c r="N155" s="88"/>
    </row>
    <row r="156" spans="2:14" ht="15.75" x14ac:dyDescent="0.25">
      <c r="B156" s="75" t="s">
        <v>135</v>
      </c>
      <c r="C156" s="84"/>
      <c r="D156" s="75"/>
      <c r="E156" s="75"/>
      <c r="F156" s="75"/>
      <c r="G156" s="75"/>
      <c r="H156" s="76"/>
      <c r="I156" s="74"/>
      <c r="J156" s="74"/>
      <c r="K156" s="74"/>
      <c r="L156" s="74"/>
      <c r="M156" s="74"/>
      <c r="N156" s="74"/>
    </row>
    <row r="157" spans="2:14" ht="15.75" x14ac:dyDescent="0.25">
      <c r="B157" s="77" t="s">
        <v>116</v>
      </c>
      <c r="C157" s="92" t="s">
        <v>136</v>
      </c>
      <c r="D157" s="93"/>
      <c r="E157" s="93"/>
      <c r="F157" s="93"/>
      <c r="G157" s="93"/>
      <c r="H157" s="93"/>
      <c r="I157" s="93"/>
      <c r="J157" s="74"/>
      <c r="K157" s="74"/>
      <c r="L157" s="74"/>
      <c r="M157" s="74"/>
      <c r="N157" s="74"/>
    </row>
    <row r="158" spans="2:14" ht="15.75" x14ac:dyDescent="0.25">
      <c r="B158" s="74"/>
      <c r="C158" s="77" t="s">
        <v>116</v>
      </c>
      <c r="D158" s="164" t="s">
        <v>137</v>
      </c>
      <c r="E158" s="164"/>
      <c r="F158" s="164"/>
      <c r="G158" s="164"/>
      <c r="H158" s="164"/>
      <c r="I158" s="164"/>
      <c r="J158" s="164"/>
      <c r="K158" s="164"/>
      <c r="L158" s="164"/>
      <c r="M158" s="164"/>
      <c r="N158" s="164"/>
    </row>
    <row r="159" spans="2:14" ht="15.75" x14ac:dyDescent="0.25">
      <c r="B159" s="74"/>
      <c r="C159" s="77" t="s">
        <v>116</v>
      </c>
      <c r="D159" s="164" t="s">
        <v>138</v>
      </c>
      <c r="E159" s="164"/>
      <c r="F159" s="164"/>
      <c r="G159" s="164"/>
      <c r="H159" s="164"/>
      <c r="I159" s="164"/>
      <c r="J159" s="164"/>
      <c r="K159" s="164"/>
      <c r="L159" s="164"/>
      <c r="M159" s="164"/>
      <c r="N159" s="164"/>
    </row>
    <row r="160" spans="2:14" ht="15.75" x14ac:dyDescent="0.25">
      <c r="B160" s="74"/>
      <c r="C160" s="77" t="s">
        <v>116</v>
      </c>
      <c r="D160" s="164" t="s">
        <v>139</v>
      </c>
      <c r="E160" s="164"/>
      <c r="F160" s="164"/>
      <c r="G160" s="164"/>
      <c r="H160" s="164"/>
      <c r="I160" s="164"/>
      <c r="J160" s="164"/>
      <c r="K160" s="164"/>
      <c r="L160" s="164"/>
      <c r="M160" s="164"/>
      <c r="N160" s="164"/>
    </row>
    <row r="161" spans="2:14" ht="15.75" x14ac:dyDescent="0.25">
      <c r="B161" s="77" t="s">
        <v>116</v>
      </c>
      <c r="C161" s="92" t="s">
        <v>140</v>
      </c>
      <c r="D161" s="93"/>
      <c r="E161" s="93"/>
      <c r="F161" s="93"/>
      <c r="G161" s="93"/>
      <c r="H161" s="93"/>
      <c r="I161" s="93"/>
      <c r="J161" s="74"/>
      <c r="K161" s="74"/>
      <c r="L161" s="74"/>
      <c r="M161" s="74"/>
      <c r="N161" s="74"/>
    </row>
    <row r="162" spans="2:14" ht="15.75" x14ac:dyDescent="0.25">
      <c r="B162" s="74"/>
      <c r="C162" s="82"/>
      <c r="D162" s="77" t="s">
        <v>116</v>
      </c>
      <c r="E162" s="164" t="s">
        <v>141</v>
      </c>
      <c r="F162" s="164"/>
      <c r="G162" s="164"/>
      <c r="H162" s="164"/>
      <c r="I162" s="164"/>
      <c r="J162" s="164"/>
      <c r="K162" s="164"/>
      <c r="L162" s="164"/>
      <c r="M162" s="164"/>
      <c r="N162" s="164"/>
    </row>
    <row r="163" spans="2:14" ht="15.75" x14ac:dyDescent="0.25">
      <c r="B163" s="74"/>
      <c r="C163" s="82"/>
      <c r="D163" s="77" t="s">
        <v>116</v>
      </c>
      <c r="E163" s="164" t="s">
        <v>142</v>
      </c>
      <c r="F163" s="164"/>
      <c r="G163" s="164"/>
      <c r="H163" s="164"/>
      <c r="I163" s="164"/>
      <c r="J163" s="164"/>
      <c r="K163" s="164"/>
      <c r="L163" s="164"/>
      <c r="M163" s="164"/>
      <c r="N163" s="164"/>
    </row>
    <row r="164" spans="2:14" ht="15.75" x14ac:dyDescent="0.25">
      <c r="B164" s="74"/>
      <c r="C164" s="82"/>
      <c r="D164" s="77" t="s">
        <v>116</v>
      </c>
      <c r="E164" s="164" t="s">
        <v>143</v>
      </c>
      <c r="F164" s="164"/>
      <c r="G164" s="164"/>
      <c r="H164" s="164"/>
      <c r="I164" s="164"/>
      <c r="J164" s="164"/>
      <c r="K164" s="164"/>
      <c r="L164" s="164"/>
      <c r="M164" s="164"/>
      <c r="N164" s="164"/>
    </row>
    <row r="165" spans="2:14" ht="15.75" x14ac:dyDescent="0.25">
      <c r="B165" s="74"/>
      <c r="C165" s="82"/>
      <c r="D165" s="77" t="s">
        <v>116</v>
      </c>
      <c r="E165" s="164" t="s">
        <v>144</v>
      </c>
      <c r="F165" s="164"/>
      <c r="G165" s="164"/>
      <c r="H165" s="164"/>
      <c r="I165" s="164"/>
      <c r="J165" s="164"/>
      <c r="K165" s="164"/>
      <c r="L165" s="164"/>
      <c r="M165" s="164"/>
      <c r="N165" s="164"/>
    </row>
  </sheetData>
  <mergeCells count="24">
    <mergeCell ref="B133:M133"/>
    <mergeCell ref="D134:N134"/>
    <mergeCell ref="D135:N135"/>
    <mergeCell ref="D136:N136"/>
    <mergeCell ref="D153:N153"/>
    <mergeCell ref="B139:N139"/>
    <mergeCell ref="D140:N140"/>
    <mergeCell ref="E141:N141"/>
    <mergeCell ref="E142:N142"/>
    <mergeCell ref="D143:N143"/>
    <mergeCell ref="E144:N144"/>
    <mergeCell ref="E145:N145"/>
    <mergeCell ref="B147:N147"/>
    <mergeCell ref="C148:N148"/>
    <mergeCell ref="C151:N151"/>
    <mergeCell ref="D152:N152"/>
    <mergeCell ref="E164:N164"/>
    <mergeCell ref="E165:N165"/>
    <mergeCell ref="D154:N154"/>
    <mergeCell ref="D158:N158"/>
    <mergeCell ref="D159:N159"/>
    <mergeCell ref="D160:N160"/>
    <mergeCell ref="E162:N162"/>
    <mergeCell ref="E163:N163"/>
  </mergeCells>
  <pageMargins left="0.7" right="0.7" top="0.75" bottom="0.75" header="0.3" footer="0.3"/>
  <pageSetup orientation="portrait" r:id="rId1"/>
  <headerFooter>
    <oddFooter>&amp;L&amp;1#&amp;"Rockwell"&amp;9&amp;K0078D7Information Classification: General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Contents</vt:lpstr>
      <vt:lpstr>About Omdia</vt:lpstr>
      <vt:lpstr>Fixed Access Broadband Services</vt:lpstr>
      <vt:lpstr>Fiber &amp; copper access</vt:lpstr>
      <vt:lpstr>Cable access</vt:lpstr>
      <vt:lpstr>Consumer BB</vt:lpstr>
      <vt:lpstr>Total BB</vt:lpstr>
      <vt:lpstr>Mobile Infrastructure 5G svs</vt:lpstr>
      <vt:lpstr>Mobile Infrastructure</vt:lpstr>
      <vt:lpstr>5G services</vt:lpstr>
      <vt:lpstr>Total mobile</vt:lpstr>
      <vt:lpstr>WIS</vt:lpstr>
      <vt:lpstr>WIS-SP Converged</vt:lpstr>
      <vt:lpstr>WCIS</vt:lpstr>
      <vt:lpstr>WBIS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2022-09-13T14:44:50Z</dcterms:created>
  <dcterms:modified xsi:type="dcterms:W3CDTF">2022-09-13T15:08:35Z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bab825-a111-45e4-86a1-18cee0005896_Enabled">
    <vt:lpwstr>true</vt:lpwstr>
  </property>
  <property fmtid="{D5CDD505-2E9C-101B-9397-08002B2CF9AE}" pid="3" name="MSIP_Label_2bbab825-a111-45e4-86a1-18cee0005896_SetDate">
    <vt:lpwstr>2022-09-13T15:08:34Z</vt:lpwstr>
  </property>
  <property fmtid="{D5CDD505-2E9C-101B-9397-08002B2CF9AE}" pid="4" name="MSIP_Label_2bbab825-a111-45e4-86a1-18cee0005896_Method">
    <vt:lpwstr>Standard</vt:lpwstr>
  </property>
  <property fmtid="{D5CDD505-2E9C-101B-9397-08002B2CF9AE}" pid="5" name="MSIP_Label_2bbab825-a111-45e4-86a1-18cee0005896_Name">
    <vt:lpwstr>2bbab825-a111-45e4-86a1-18cee0005896</vt:lpwstr>
  </property>
  <property fmtid="{D5CDD505-2E9C-101B-9397-08002B2CF9AE}" pid="6" name="MSIP_Label_2bbab825-a111-45e4-86a1-18cee0005896_SiteId">
    <vt:lpwstr>2567d566-604c-408a-8a60-55d0dc9d9d6b</vt:lpwstr>
  </property>
  <property fmtid="{D5CDD505-2E9C-101B-9397-08002B2CF9AE}" pid="7" name="MSIP_Label_2bbab825-a111-45e4-86a1-18cee0005896_ActionId">
    <vt:lpwstr>ac5b1933-4bc4-4e5f-addd-2597a71c03fe</vt:lpwstr>
  </property>
  <property fmtid="{D5CDD505-2E9C-101B-9397-08002B2CF9AE}" pid="8" name="MSIP_Label_2bbab825-a111-45e4-86a1-18cee0005896_ContentBits">
    <vt:lpwstr>2</vt:lpwstr>
  </property>
</Properties>
</file>